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03" firstSheet="6"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 name="Sheet1" sheetId="15" r:id="rId15"/>
  </sheets>
  <definedNames>
    <definedName name="地区名称">#REF!</definedName>
  </definedNames>
  <calcPr fullCalcOnLoad="1"/>
</workbook>
</file>

<file path=xl/sharedStrings.xml><?xml version="1.0" encoding="utf-8"?>
<sst xmlns="http://schemas.openxmlformats.org/spreadsheetml/2006/main" count="1212" uniqueCount="581">
  <si>
    <t>收入支出决算总表</t>
  </si>
  <si>
    <t>公开01表</t>
  </si>
  <si>
    <t>编制单位：曲靖市妇女联合会</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</si>
  <si>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</si>
  <si>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</si>
  <si>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</si>
  <si>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</si>
  <si>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</si>
  <si>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</si>
  <si>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</si>
  <si>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</si>
  <si>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</si>
  <si>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</si>
  <si>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</si>
  <si>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</si>
  <si>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</si>
  <si>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</si>
  <si>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</si>
  <si>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</si>
  <si>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</si>
  <si>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</si>
  <si>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</si>
  <si>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</si>
  <si>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</si>
  <si>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</si>
  <si>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</si>
  <si>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</si>
  <si>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</si>
  <si>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</si>
  <si>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</si>
  <si>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</si>
  <si>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</si>
  <si>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</si>
  <si>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</si>
  <si>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</si>
  <si>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</si>
  <si>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</si>
  <si>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</si>
  <si>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</si>
  <si>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</si>
  <si>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</si>
  <si>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</si>
  <si>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</si>
  <si>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</si>
  <si>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</si>
  <si>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</si>
  <si>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</si>
  <si>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</si>
  <si>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</si>
  <si>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</si>
  <si>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</si>
  <si>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</si>
  <si>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</si>
  <si>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</si>
  <si>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</si>
  <si>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</si>
  <si>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</si>
  <si>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</si>
  <si>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</si>
  <si>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</si>
  <si>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</si>
  <si>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</si>
  <si>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</si>
  <si>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</si>
  <si>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</si>
  <si>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</si>
  <si>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</si>
  <si>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</si>
  <si>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</si>
  <si>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</si>
  <si>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</si>
  <si>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</si>
  <si>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</si>
  <si>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</si>
  <si>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</si>
  <si>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</si>
  <si>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</si>
  <si>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</si>
  <si>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</si>
  <si>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</si>
  <si>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</si>
  <si>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</si>
  <si>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</si>
  <si>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</si>
  <si>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</si>
  <si>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</si>
  <si>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</si>
  <si>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</si>
  <si>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</si>
  <si>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</si>
  <si>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</si>
  <si>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</si>
  <si>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</si>
  <si>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</si>
  <si>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</si>
  <si>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</si>
  <si>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</si>
  <si>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</si>
  <si>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</si>
  <si>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</si>
  <si>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</si>
  <si>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</si>
  <si>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</si>
  <si>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</si>
  <si>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</si>
  <si>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</si>
  <si>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</si>
  <si>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</si>
  <si>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</si>
  <si>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</si>
  <si>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</si>
  <si>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</si>
  <si>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</si>
  <si>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</si>
  <si>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</si>
  <si>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</si>
  <si>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</si>
  <si>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</si>
  <si>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</si>
  <si>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</si>
  <si>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</si>
  <si>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</si>
  <si>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</si>
  <si>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</si>
  <si>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</si>
  <si>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</si>
  <si>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</si>
  <si>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</si>
  <si>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</si>
  <si>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</si>
  <si>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</si>
  <si>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</si>
  <si>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</si>
  <si>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</si>
  <si>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</si>
  <si>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</si>
  <si>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</si>
  <si>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</si>
  <si>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</si>
  <si>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</si>
  <si>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一般公共服务支出</t>
  </si>
  <si>
    <t>群众团体事务</t>
  </si>
  <si>
    <t>行政运行</t>
  </si>
  <si>
    <t>一般行政管理事务</t>
  </si>
  <si>
    <t>其他群众团体事务支出</t>
  </si>
  <si>
    <t>其他一般公共服务支出</t>
  </si>
  <si>
    <t>社会保障和就业支出</t>
  </si>
  <si>
    <t>行政事业单位离退休</t>
  </si>
  <si>
    <t>归口管理的行政单位离退休</t>
  </si>
  <si>
    <t>机关事业单位基本养老保险缴费支出</t>
  </si>
  <si>
    <t>机关事业单位职业年金缴费支出</t>
  </si>
  <si>
    <t>就业补助</t>
  </si>
  <si>
    <t>其他就业补助支出</t>
  </si>
  <si>
    <t>医疗卫生与计划生育支出</t>
  </si>
  <si>
    <t>行政事业单位医疗</t>
  </si>
  <si>
    <t>行政单位医疗</t>
  </si>
  <si>
    <t>公务员医疗补助</t>
  </si>
  <si>
    <t>其他行政事业单位医疗支出</t>
  </si>
  <si>
    <t>农林水支出</t>
  </si>
  <si>
    <t>普惠金融发展支出</t>
  </si>
  <si>
    <t>创业担保贷款贴息</t>
  </si>
  <si>
    <t>住房保障支出</t>
  </si>
  <si>
    <t>住房改革支出</t>
  </si>
  <si>
    <t>住房公积金</t>
  </si>
  <si>
    <t>注：本表反映部门本年度取得的各项收入情况。</t>
  </si>
  <si>
    <t>支出决算表</t>
  </si>
  <si>
    <t>公开03表</t>
  </si>
  <si>
    <t>基本支出</t>
  </si>
  <si>
    <t>项目支出</t>
  </si>
  <si>
    <t>上缴上级支出</t>
  </si>
  <si>
    <t>经营支出</t>
  </si>
  <si>
    <t>对附属单位补助支出</t>
  </si>
  <si>
    <t>其他支出</t>
  </si>
  <si>
    <t>彩票公益金及对应专项债务收入安排的支出</t>
  </si>
  <si>
    <t>用于社会福利的彩票公益金支出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</si>
  <si>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</si>
  <si>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</si>
  <si>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</si>
  <si>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</si>
  <si>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</si>
  <si>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</si>
  <si>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</si>
  <si>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</si>
  <si>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</si>
  <si>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</si>
  <si>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</si>
  <si>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</si>
  <si>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</si>
  <si>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</si>
  <si>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</si>
  <si>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</si>
  <si>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</si>
  <si>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</si>
  <si>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</si>
  <si>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</si>
  <si>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</si>
  <si>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</si>
  <si>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01</t>
  </si>
  <si>
    <t>02</t>
  </si>
  <si>
    <t>99</t>
  </si>
  <si>
    <t>05</t>
  </si>
  <si>
    <t>06</t>
  </si>
  <si>
    <t>07</t>
  </si>
  <si>
    <t>03</t>
  </si>
  <si>
    <t>08</t>
  </si>
  <si>
    <t>04</t>
  </si>
  <si>
    <t>注：本表反映部门本年度一般公共预算财政拨款的收支和年初、年末结转结余情况。</t>
  </si>
  <si>
    <t>一般公共预算财政拨款基本支出决算表</t>
  </si>
  <si>
    <t>公开06表</t>
  </si>
  <si>
    <t>部门：曲靖市妇女联合会</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</si>
  <si>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</si>
  <si>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</si>
  <si>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</si>
  <si>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</si>
  <si>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</si>
  <si>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</si>
  <si>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</si>
  <si>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</si>
  <si>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</si>
  <si>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</si>
  <si>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</si>
  <si>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</si>
  <si>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</si>
  <si>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</si>
  <si>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</si>
  <si>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</si>
  <si>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</si>
  <si>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</si>
  <si>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</si>
  <si>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</si>
  <si>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</si>
  <si>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</si>
  <si>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</si>
  <si>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</si>
  <si>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</si>
  <si>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</si>
  <si>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</si>
  <si>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</si>
  <si>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</si>
  <si>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</si>
  <si>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</si>
  <si>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</si>
  <si>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</si>
  <si>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</si>
  <si>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</si>
  <si>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</si>
  <si>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</si>
  <si>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</si>
  <si>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</si>
  <si>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</si>
  <si>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</si>
  <si>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</si>
  <si>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</si>
  <si>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</si>
  <si>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</si>
  <si>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</si>
  <si>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</si>
  <si>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</si>
  <si>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</si>
  <si>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</si>
  <si>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</si>
  <si>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</si>
  <si>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</si>
  <si>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</si>
  <si>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</si>
  <si>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</si>
  <si>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</si>
  <si>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</si>
  <si>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</si>
  <si>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</si>
  <si>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</si>
  <si>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</si>
  <si>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</si>
  <si>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</si>
  <si>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</si>
  <si>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</si>
  <si>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</si>
  <si>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</si>
  <si>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</si>
  <si>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</si>
  <si>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</si>
  <si>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</si>
  <si>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</si>
  <si>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</si>
  <si>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</si>
  <si>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</si>
  <si>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</si>
  <si>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</si>
  <si>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</si>
  <si>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</si>
  <si>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</si>
  <si>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</si>
  <si>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</si>
  <si>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</si>
  <si>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</si>
  <si>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</si>
  <si>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</si>
  <si>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</si>
  <si>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</si>
  <si>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</si>
  <si>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</si>
  <si>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</si>
  <si>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</si>
  <si>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</si>
  <si>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</si>
  <si>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</si>
  <si>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</si>
  <si>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</si>
  <si>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</si>
  <si>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</si>
  <si>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</si>
  <si>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</si>
  <si>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</si>
  <si>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</si>
  <si>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</si>
  <si>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</si>
  <si>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</si>
  <si>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</si>
  <si>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</si>
  <si>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</si>
  <si>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</si>
  <si>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</si>
  <si>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</si>
  <si>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</si>
  <si>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</si>
  <si>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</si>
  <si>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</si>
  <si>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</si>
  <si>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</si>
  <si>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</si>
  <si>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</si>
  <si>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</si>
  <si>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</si>
  <si>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</si>
  <si>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</si>
  <si>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</si>
  <si>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</si>
  <si>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</si>
  <si>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</si>
  <si>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</si>
  <si>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</si>
  <si>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</si>
  <si>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</si>
  <si>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</si>
  <si>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</si>
  <si>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</si>
  <si>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</si>
  <si>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</si>
  <si>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</si>
  <si>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</si>
  <si>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</si>
  <si>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</si>
  <si>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</si>
  <si>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</si>
  <si>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</si>
  <si>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</si>
  <si>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</si>
  <si>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</si>
  <si>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</si>
  <si>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</si>
  <si>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</si>
  <si>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</si>
  <si>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</si>
  <si>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</si>
  <si>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</si>
  <si>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</si>
  <si>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</si>
  <si>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</si>
  <si>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</si>
  <si>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</si>
  <si>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</si>
  <si>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</si>
  <si>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</si>
  <si>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</si>
  <si>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</si>
  <si>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</si>
  <si>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</si>
  <si>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</si>
  <si>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</si>
  <si>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</si>
  <si>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</si>
  <si>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</si>
  <si>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</si>
  <si>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</si>
  <si>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</si>
  <si>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</si>
  <si>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</si>
  <si>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</si>
  <si>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</si>
  <si>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</si>
  <si>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</si>
  <si>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</si>
  <si>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</si>
  <si>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</si>
  <si>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</si>
  <si>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</si>
  <si>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</si>
  <si>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</si>
  <si>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</si>
  <si>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</si>
  <si>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</si>
  <si>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</si>
  <si>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</si>
  <si>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</si>
  <si>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</si>
  <si>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</si>
  <si>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</si>
  <si>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</si>
  <si>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</si>
  <si>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</si>
  <si>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</si>
  <si>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</si>
  <si>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</si>
  <si>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</si>
  <si>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</si>
  <si>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</si>
  <si>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</si>
  <si>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</si>
  <si>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</si>
  <si>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</si>
  <si>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</si>
  <si>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</si>
  <si>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</si>
  <si>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</si>
  <si>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</si>
  <si>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</si>
  <si>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</si>
  <si>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</si>
  <si>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</si>
  <si>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</si>
  <si>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</si>
  <si>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</si>
  <si>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</si>
  <si>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</si>
  <si>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</si>
  <si>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</si>
  <si>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</si>
  <si>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</si>
  <si>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</si>
  <si>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</si>
  <si>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</si>
  <si>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</si>
  <si>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</si>
  <si>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</si>
  <si>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</si>
  <si>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</si>
  <si>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</si>
  <si>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</si>
  <si>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</si>
  <si>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</si>
  <si>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</si>
  <si>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</si>
  <si>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项目支出概况</t>
  </si>
  <si>
    <t>项目名称</t>
  </si>
  <si>
    <t>基础信息</t>
  </si>
  <si>
    <t>项目分管处室（单位）</t>
  </si>
  <si>
    <t>项目分管处室（单位）负责人</t>
  </si>
  <si>
    <t>（一）项目基本情况</t>
  </si>
  <si>
    <t>起始时间</t>
  </si>
  <si>
    <t>截止时间</t>
  </si>
  <si>
    <t>预算安排资金（万元）</t>
  </si>
  <si>
    <t>实际到位资金（万元）</t>
  </si>
  <si>
    <t>中央财政</t>
  </si>
  <si>
    <t>省级财政</t>
  </si>
  <si>
    <t>下级配套</t>
  </si>
  <si>
    <t>部门自筹及其他</t>
  </si>
  <si>
    <t>（二）项目支出明细</t>
  </si>
  <si>
    <t>支出内容</t>
  </si>
  <si>
    <t>预算支出数</t>
  </si>
  <si>
    <t>实际支出数</t>
  </si>
  <si>
    <t>（三）项目管理</t>
  </si>
  <si>
    <t>1.项目实施主体</t>
  </si>
  <si>
    <t>2.保障措施</t>
  </si>
  <si>
    <t>3.资金安排程序</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</si>
  <si>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</si>
  <si>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</si>
  <si>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</si>
  <si>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</si>
  <si>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</si>
  <si>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</si>
  <si>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</si>
  <si>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</si>
  <si>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</si>
  <si>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</si>
  <si>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</si>
  <si>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</si>
  <si>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</si>
  <si>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</si>
  <si>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项目是否达到标准的质量管理管理水平</t>
  </si>
  <si>
    <t>2.项目效率性分析</t>
  </si>
  <si>
    <t>完成的及时性</t>
  </si>
  <si>
    <t>验收的有效性</t>
  </si>
  <si>
    <t>自评结论</t>
  </si>
  <si>
    <t>项目绩效目标管理</t>
  </si>
  <si>
    <t>（一）未完成的项目绩效目标及其原因分析</t>
  </si>
  <si>
    <t>（二）下一步改进工作的意见及建议</t>
  </si>
  <si>
    <t>1.管理经验</t>
  </si>
  <si>
    <t>2.项目绩效目标修正建议</t>
  </si>
  <si>
    <t>3.需改进的问题及措施</t>
  </si>
  <si>
    <t>4.其他需要说明的情况</t>
  </si>
  <si>
    <t>2018部门整体支出绩效自评报告</t>
  </si>
  <si>
    <t>一、部门基本情况</t>
  </si>
  <si>
    <t>（一）部门概况</t>
  </si>
  <si>
    <t>曲靖市妇联是各族各界妇女在中共曲靖市委领导下为争取进一步解放而联合起来的社会群众团体，是党和政府联系妇女群众的桥梁和纽带。基本职能是：代表和维护妇女权益，促进男女平等。主要任务：
    曲靖市妇联属财政全额拨款的行政单位，内设办公室、妇女发展部、权益部和曲靖市人民政府妇女儿童工作委员会办公室（家庭儿童工作部）4个内设机构。</t>
  </si>
  <si>
    <t>（二）部门绩效目标的设立情况</t>
  </si>
  <si>
    <t>按照曲发〔2017〕18号、曲办发〔2018〕66号通知要求中《曲靖市2018年度市直单位综合考评实施细则》所制定的职能目标和共性目标设立绩效目标。</t>
  </si>
  <si>
    <t>（三）部门整体收支情况</t>
  </si>
  <si>
    <t>1.本年部门总收入631.89万元，其中：市级财政拨款收入601.89万元。跨年度结转政府性基金预算财政拨款资金30万元。
2.本年支出631.89万元，其中：市级财政拨款支出631.89万元（包含基本支出336.93万元，项目支出294.96万元）。跨年度结转政府性基金预算财政拨款资金30万元。</t>
  </si>
  <si>
    <t>（四）部门预算管理制度建设情况</t>
  </si>
  <si>
    <t>1.严抓部门年初预算编制。市妇联部门预算严格按照市财政局《关于编制2018年市本级部门预算的通知》（曲财预〔2016〕186号）等相关预算管理规定执行。
    2.严管部门年中预算执行。在预算执行方面，市妇联完善修定了《曲靖市妇联机关财务管理制度》、《曲靖市妇联收支管理内部控制制度》、《曲靖市妇联资产管理制度》、等有关文件制度汇编成册。
    3.切实提高相关人员的思想认识、工作效率、执行进度和质量。</t>
  </si>
  <si>
    <t>二、绩效自评工作情况</t>
  </si>
  <si>
    <t>（一）绩效自评的目的</t>
  </si>
  <si>
    <t>通过部门整体资金收支情况、绩效目标设置情况、资金使用情况、资金管理情况、取得成效情况进行自评，了解资金使用是否达到了预期目标、资金管理是否规范、资金使用是否有效，检验资金支出效率和效果，分析存在问题及原因，及时总结经验，改进管理措施，不断增强和落实管理责任，完善工作机制，有效提高资金管理水平和使用效益。</t>
  </si>
  <si>
    <t>（三）自评组织过程</t>
  </si>
  <si>
    <t>1.前期准备</t>
  </si>
  <si>
    <t>市妇联对绩效评价工作高度重视，根据《曲靖市财政局关于印发&lt;曲靖市市级部门财政支出绩效自评暂行办法&gt;的通知》精神，召开专题会议对做好整体支出绩效自评工作进行了研究和部署，并成立了分管副主席为组长的绩效管理工作领导小组，明确由市妇联办公室牵头，各部门配合，按照通知要求认真做好绩效评价各项工作，在规定时限内完成绩效评价工作任务</t>
  </si>
  <si>
    <t>2.组织实施</t>
  </si>
  <si>
    <t>市妇联严格按照要求积极开展整体支出绩效自评工作，组织各部室领导及业务人员学习相关文件精神。立足工作实际和特点，根据工作任务、职能职责、预算管理相关制度、部门预（决）算情况、年度履职绩效目标，结合市委市政府对市妇联年度工作绩效考核情况，对绩效目标设置是否科学、预算执行是否有效、预算目标是否完成、支出效益是否明显进行了认真分析评价。</t>
  </si>
  <si>
    <t>三、评价情况分析及综合评价结论</t>
  </si>
  <si>
    <t>对部门整体支出绩效自评表的五个目标项目：职责履行情况、履职效益情况、预算配置科学、预算执行有效、预算执行规范情况五个项目，通过自评得分为90分，自评等级为优。</t>
  </si>
  <si>
    <t>四、存在的问题和整改情况</t>
  </si>
  <si>
    <t>（一）职责履行任务及目标还不完善。需要制定年初各部室工作绩效自评工作任务。明确各自绩效责任，建立绩效关联机制，使绩效工作取得相关数据的具有可考核、可衡量的指标,为单位资金绩效考核指标打好工作基础。
    （二）预算执行支出的项目和年初预算的项目有出入，需在年中资金的执行尽量符合年初的经费预算，加强资金使用管理，提高预算执行率。</t>
  </si>
  <si>
    <t>五、绩效自评结果应用</t>
  </si>
  <si>
    <t>进一步健全和完善财务管理制度及内部控制制度，积极探索在新形势下部门预算、国库集中支付等财政支出改革的特点，不断更新管理思路，在规范财务收支和控制经费增长上，创新管理手段，用新思路、新方法，改进和完善财务管理。按照财政支出绩效管理的要求，建立科学的财政资金绩效考评制度体系，牢固树立行政成本意识，不断提高财政资金使用管理的水平和效率。</t>
  </si>
  <si>
    <t>六、主要经验及做法</t>
  </si>
  <si>
    <t>（一）加强对公用支出中重点费用的管理。规范会议费、培训费、差旅费、办公费等费用开支标准，按照国家规定的标准和范围列支，控制会议培训的数量、规模，简化会议培训的形式；控制差旅活动的人数和天数，不安排无明确目的的公务考察活动；坚持厉行节约的原则，控制和压缩办公经费支出，各项费用严格控制在预算额度内使用。（二）规范办公用品及设备的购置管理。办公用品及设备购置执行预算管理制度，达到政府采购标准的商品购置，依照市财政局公布的曲靖市政府集中采购目录及政府采购限额标准，按照政府采购的要求和程序，依法实行政府采购。（三）规范资金结算管理。经费报批实行审批制度，各项支出按照批准的预算和有关规定审核办理，各项费用严格按照经费审批程序审批后才能报销，杜绝不合理的开支。</t>
  </si>
  <si>
    <t>七、其他需说明的情况</t>
  </si>
  <si>
    <t>无</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</si>
  <si>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</si>
  <si>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</si>
  <si>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</si>
  <si>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</si>
  <si>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</si>
  <si>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</si>
  <si>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</si>
  <si>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</si>
  <si>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任务1.深化妇联改革工作任务，联系服务妇女群众的渠道更畅通</t>
  </si>
  <si>
    <t xml:space="preserve">1.顺利完成市妇联换届工作。7月份，召开示市第五次代表大会，400余名代表（正式代表和特邀代表）参会会议，选举产生了市妇联第五届执行委员会委员41名，常务委员15名，主席及专兼职副主席，新班子，新气象，新作为。
2.健全基层组织网络，扩大联系面。按照妇联改革要求，加强妇联区域化组织建设，在会改联和扩大班子成员的基础上，联合市直机关工委、“两新”组织党工委下发《关于进一步加强全市机关、事业单位、“两新”组织中妇女组织规范化建设的通知》，指导市工信委等机关事业单位新建妇联10家，妇委会46个，妇女小组26个，全市“两新”组织等新领域新阶层建立妇联组织1827个。
3.加强阵地建设，服务功能不断完善。印发《加强曲靖市妇女之家建设的意见》 的通知，规范化建设基层妇联工作阵地。全市共建立“妇女之家”1767个、“妇女微家”100多个，马龙、宣威新开通妇联官方微信。
4.加强干部队伍建设，提升服务能力。先后举办学习贯彻习近平新时代中国特色社会主义思想、党的十九大精神和中国妇女十二大精神示范培训班和妇联干部能力提升培训班2期，累计培训360人，提升妇联干部服务基层、服务妇女群众的能力和水平。
5.健全完善规章制度。深入实施妇女代表大会联系制度、妇联常志伟联系制度等，印发《曲靖市妇联挂（兼）职干部选任管理办法（试行）》 ，配妇联兼职副主席4名。
</t>
  </si>
  <si>
    <t>执行情况良好</t>
  </si>
  <si>
    <t>基本完成</t>
  </si>
  <si>
    <t>2.突出帮扶带动，服务经济社会发展有了新贡献</t>
  </si>
  <si>
    <t>1.开展资金帮扶。健全完善“贷免扶补”工作管理制度，按照省妇联及市创业领导小组的要求，做好资金发放和回收工作。今年，完成“贷免扶补”扶持1904人，发放贷款19015万元，完成省下达任务指标的95.2%；全市扶持1904人创业，带动4817人就业；完成创业担保贷款扶持1140人，发放贷款11400万元，完成省下达任务指标的105%；扶持1140人创业，带动2921人就业。截止2018年12月31日，全市妇联系统未按时还贷户数为129户，金额为441万元；还贷率为99.77%；发放妇女发展循环金261万和工作经费4.82万元，用于扶持妇女创业就业。2.开展技能帮扶。举办刺绣、家政服务培训班12期，1199名妇女参加培训，其中建档立卡贫困户258人、低保户2人，有效提升了妇女就业创业能力，下拨妇女技能培训工作经费补助12.3万元。3、在会泽实施“单亲母亲”房屋援建项目，为6名单亲母亲补助资金6万元，改善居住条件。4.健康帮扶。实施农村妇女“两癌”筛查及救助项目，为120名农村贫困母亲“两癌”患者申请救助金120万元；为89名农村贫困母亲“两癌”患者申请省级救助金13.79万元、市级救助金1.85万元；共计救助209人，救助金135.64万元。5、在贫困县创建省级“巾帼脱贫示范基地”5个，经费补助5万元，带动贫困户747户、2607人就业。6、协调资金30万元，在麒麟区、会泽、陆良创建了3个“留守儿童之家”示范点。</t>
  </si>
  <si>
    <t>3.维护妇女儿童合法权益，为构建合区曲靖贡献巾帼之力</t>
  </si>
  <si>
    <t xml:space="preserve">1.以小家和谐促进平安曲靖建设。按照《云南省“平安家庭”创建活动 2018年度考核责任书》要求，积极开展平安家庭创建活动，加强对县（市、区）和成员单位的考核，工作开展良好，省妇联考核中的满分。
    2.狠抓婚姻家庭矛盾纠纷预防化解工作。5月，与市综治办、市公安局、中级人民法院、司法局、民政局6部门联发了《关于进一步加强曲靖市婚姻家庭矛盾纠纷预防化解工作的意见》曲妇发〔2018〕13号文件，细化各部门工作职责和要求，建立曲靖市婚姻家庭纠纷预防化解机制。给予麒麟区建宁街道妇联等4个工作点给予经费补助4万元。11月14日，联合市委政法委召开了现场推进会，通过视频会议的方式开到县乡村，各级相关部门2500余人参加视频会议。履行婚姻家庭纠纷预防化解工作领导小组办公室职责，整合公检法司、民政等部门资源抓实婚姻家庭纠纷预防化解工作，基层人民调解组织调处纠纷6625件，法院审理案件6000余件，公安发放《家庭暴力告诫书》89份，全市首个婚姻家庭纠纷预防化解工作站、反家暴庇护所分别在麒麟区建宁街道、宣威市救助站挂牌成立。
3.维护妇女儿童合法权益。加大协调，整合资源，加大办理群众来信来访的工作力度，减少越级上访,切实维护了妇女儿童的合法权益。一年来，全市妇联系统直接办理来信来访案件案件536件，办结536件，结案率为100%。援助妇女儿童法律案件9件。
</t>
  </si>
  <si>
    <t>履职效益明显</t>
  </si>
  <si>
    <t>经济效益</t>
  </si>
  <si>
    <t>全市134个乡镇（街道）完成扩大妇联班子成员工作，完成率达100%；选举产生妇联主席134名，专职副主席134名，兼职副主席544名，执委较改革前增加2784人，扩大到3377名，是改革前的5.6倍；1651个村（社区）完成“会改联”工作，完成率达100%；选举产生村（社区）妇联主席1651名，专兼职副主席4999名，执委较改革前增加20897人，扩大到24756名，是改革前的6.4倍,在“两新”组织等新领域新阶层和其他区域化建妇联组织1827个，命名优秀妇女组织示范点20个。基层妇联组织由“一根指头”变成“一个拳头”，从“独角戏”变成“集体舞”，妇联工作也从“单兵作战”变成“团体作战”。</t>
  </si>
  <si>
    <t>社会效益</t>
  </si>
  <si>
    <t>妇联改革深入推进，联系服务妇女群众的渠道更畅通； 突出帮扶带动，服务经济社会发展有了新贡献； 凝聚人心，引导妇女积极参与和谐文化建设；妇联法律援助项目工作，为9名妇女儿童提供了实实在在的帮助。</t>
  </si>
  <si>
    <t>生态效益</t>
  </si>
  <si>
    <t>部门履职对生态产生的直接或间接影响目标，包括：产出、效果、效率指标等。</t>
  </si>
  <si>
    <t>社会公众或服务对象满意度</t>
  </si>
  <si>
    <t>在2018年度市直单位社会评价综合测评中得分较高被通报表扬。2018年评选为“五星级”文明单位。</t>
  </si>
  <si>
    <t>预算配置科学</t>
  </si>
  <si>
    <t>预算编制科学</t>
  </si>
  <si>
    <t>市妇联部门预算严格按照市财政局《关于编制2018年市本级部门预算的通知》（曲财预〔2018〕186号）等相关预算管理规定执行，通过财政一体化信息系统及时更新基础信息，建立项目库，按时间节点申报年度预算项目，详细制定项目实施方案和资金支出计划。</t>
  </si>
  <si>
    <t>100%完成预算</t>
  </si>
  <si>
    <t>基本支出足额保障</t>
  </si>
  <si>
    <t>根据《曲靖市财政局《关于编制2018年市本级部门预算的通知》（曲财预〔2018〕186号）文件要求，严格按人员编制基本支出。保障人员经费合理正常开支。</t>
  </si>
  <si>
    <t>确保重点支出安排</t>
  </si>
  <si>
    <t>曲靖市妇联2018年支出经费在保人员支出后，重点放到落实全面深化妇联改革、妇女帮扶带动工作和引领广大妇女参与和谐文化建设工作方面，顺利完成了2018年各项目标任务。</t>
  </si>
  <si>
    <t>严控“三公经费”支出</t>
  </si>
  <si>
    <t>市妇联严格落实“八项”规定，2018年度一般公共预算财政拨款“三公”经费支出预算数为18.01万元，支出决算为6.14万元，与2017年决算相比同比下降53.74%。</t>
  </si>
  <si>
    <t>决算数小于预算数</t>
  </si>
  <si>
    <t>预算执行有效</t>
  </si>
  <si>
    <t>严格预算执行</t>
  </si>
  <si>
    <t>严格执行批准的预算，加快支出进度、严控预算调整，加强省对下专项转移支付资金项目——妇女儿童关爱维权项目及市妇联妇女活动费项目的指导、监督。</t>
  </si>
  <si>
    <t>严控结转结余</t>
  </si>
  <si>
    <t>严控结转结余资金的目标及措施。市妇联无结余资金，无基本支出结转结余，2017年度结转30万元项目资金为“留守儿童之家建设经费”专项资金，于2018年度实施了项目。</t>
  </si>
  <si>
    <t>执行情况较好</t>
  </si>
  <si>
    <t>项目组织良好</t>
  </si>
  <si>
    <t>项目管理机构健全、主体责任明确、管理规范、资金开支合理、监管有力，项目实施完成后及时开展绩效自评。</t>
  </si>
  <si>
    <t>“三公经费”节支增效</t>
  </si>
  <si>
    <t>2018年对“三公经费”支出进行成本控制、节约开支、提高绩效的目标。2018年无因公出国（境）经费支出以外，下步，我们将进一步细化支出预算，厉行节约，绝对化对八项规定的执行。</t>
  </si>
  <si>
    <t>预算管理规范</t>
  </si>
  <si>
    <t>管理制度健全</t>
  </si>
  <si>
    <t>财务管理制度完善，内控机制规范，资金监管强化，部门统筹资金能力增强。科学制定省对下专项转移支付资金分配办法和管理制度。</t>
  </si>
  <si>
    <t>信息公开及时完整</t>
  </si>
  <si>
    <t>按照预算信息公开有关规定，及时完整公开部门预决算信息，公开有关制度办法等。</t>
  </si>
  <si>
    <t>资产管理使用规范有效</t>
  </si>
  <si>
    <t>健全资产管理制度、提高资产使用效率。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</si>
</sst>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s>
  <fonts count="45">
    <font>
      <sz val="12"/>
      <name val="宋体"/>
      <family val="0"/>
    </font>
    <font>
      <sz val="11"/>
      <color indexed="8"/>
      <name val="宋体"/>
      <family val="0"/>
    </font>
    <font>
      <b/>
      <sz val="18"/>
      <color indexed="8"/>
      <name val="宋体"/>
      <family val="0"/>
    </font>
    <font>
      <sz val="10"/>
      <name val="宋体"/>
      <family val="0"/>
    </font>
    <font>
      <b/>
      <sz val="16"/>
      <color indexed="8"/>
      <name val="宋体"/>
      <family val="0"/>
    </font>
    <font>
      <sz val="11"/>
      <name val="宋体"/>
      <family val="0"/>
    </font>
    <font>
      <b/>
      <sz val="10"/>
      <color indexed="8"/>
      <name val="宋体"/>
      <family val="0"/>
    </font>
    <font>
      <sz val="12"/>
      <name val="Arial"/>
      <family val="2"/>
    </font>
    <font>
      <sz val="10"/>
      <name val="Arial"/>
      <family val="2"/>
    </font>
    <font>
      <sz val="10"/>
      <color indexed="8"/>
      <name val="宋体"/>
      <family val="0"/>
    </font>
    <font>
      <sz val="8"/>
      <color indexed="8"/>
      <name val="宋体"/>
      <family val="0"/>
    </font>
    <font>
      <sz val="16"/>
      <name val="华文中宋"/>
      <family val="0"/>
    </font>
    <font>
      <sz val="10"/>
      <color indexed="8"/>
      <name val="Arial"/>
      <family val="2"/>
    </font>
    <font>
      <sz val="8"/>
      <name val="宋体"/>
      <family val="0"/>
    </font>
    <font>
      <sz val="8"/>
      <color indexed="8"/>
      <name val="Arial"/>
      <family val="2"/>
    </font>
    <font>
      <sz val="9"/>
      <color indexed="8"/>
      <name val="Arial"/>
      <family val="2"/>
    </font>
    <font>
      <sz val="15"/>
      <color indexed="8"/>
      <name val="宋体"/>
      <family val="0"/>
    </font>
    <font>
      <sz val="9"/>
      <name val="宋体"/>
      <family val="0"/>
    </font>
    <font>
      <sz val="9"/>
      <color indexed="8"/>
      <name val="宋体"/>
      <family val="0"/>
    </font>
    <font>
      <b/>
      <sz val="9"/>
      <color indexed="8"/>
      <name val="宋体"/>
      <family val="0"/>
    </font>
    <font>
      <b/>
      <sz val="9"/>
      <name val="宋体"/>
      <family val="0"/>
    </font>
    <font>
      <b/>
      <sz val="18"/>
      <name val="宋体"/>
      <family val="0"/>
    </font>
    <font>
      <sz val="11"/>
      <color indexed="9"/>
      <name val="宋体"/>
      <family val="0"/>
    </font>
    <font>
      <b/>
      <sz val="18"/>
      <color indexed="62"/>
      <name val="宋体"/>
      <family val="0"/>
    </font>
    <font>
      <b/>
      <sz val="11"/>
      <color indexed="62"/>
      <name val="宋体"/>
      <family val="0"/>
    </font>
    <font>
      <b/>
      <sz val="11"/>
      <color indexed="9"/>
      <name val="宋体"/>
      <family val="0"/>
    </font>
    <font>
      <sz val="11"/>
      <color indexed="62"/>
      <name val="宋体"/>
      <family val="0"/>
    </font>
    <font>
      <b/>
      <sz val="11"/>
      <color indexed="52"/>
      <name val="宋体"/>
      <family val="0"/>
    </font>
    <font>
      <sz val="11"/>
      <color indexed="20"/>
      <name val="宋体"/>
      <family val="0"/>
    </font>
    <font>
      <sz val="11"/>
      <color indexed="60"/>
      <name val="宋体"/>
      <family val="0"/>
    </font>
    <font>
      <b/>
      <sz val="11"/>
      <color indexed="56"/>
      <name val="宋体"/>
      <family val="0"/>
    </font>
    <font>
      <u val="single"/>
      <sz val="12"/>
      <color indexed="12"/>
      <name val="宋体"/>
      <family val="0"/>
    </font>
    <font>
      <u val="single"/>
      <sz val="12"/>
      <color indexed="36"/>
      <name val="宋体"/>
      <family val="0"/>
    </font>
    <font>
      <b/>
      <sz val="13"/>
      <color indexed="62"/>
      <name val="宋体"/>
      <family val="0"/>
    </font>
    <font>
      <b/>
      <sz val="11"/>
      <color indexed="63"/>
      <name val="宋体"/>
      <family val="0"/>
    </font>
    <font>
      <i/>
      <sz val="11"/>
      <color indexed="23"/>
      <name val="宋体"/>
      <family val="0"/>
    </font>
    <font>
      <sz val="11"/>
      <color indexed="10"/>
      <name val="宋体"/>
      <family val="0"/>
    </font>
    <font>
      <b/>
      <sz val="18"/>
      <color indexed="56"/>
      <name val="宋体"/>
      <family val="0"/>
    </font>
    <font>
      <sz val="11"/>
      <color indexed="52"/>
      <name val="宋体"/>
      <family val="0"/>
    </font>
    <font>
      <b/>
      <sz val="15"/>
      <color indexed="56"/>
      <name val="宋体"/>
      <family val="0"/>
    </font>
    <font>
      <b/>
      <sz val="13"/>
      <color indexed="56"/>
      <name val="宋体"/>
      <family val="0"/>
    </font>
    <font>
      <b/>
      <sz val="11"/>
      <color indexed="8"/>
      <name val="宋体"/>
      <family val="0"/>
    </font>
    <font>
      <sz val="11"/>
      <color indexed="17"/>
      <name val="宋体"/>
      <family val="0"/>
    </font>
    <font>
      <b/>
      <sz val="15"/>
      <color indexed="62"/>
      <name val="宋体"/>
      <family val="0"/>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43"/>
        <bgColor indexed="64"/>
      </patternFill>
    </fill>
  </fills>
  <borders count="33">
    <border>
      <left/>
      <right/>
      <top/>
      <bottom/>
      <diagonal/>
    </border>
    <border>
      <left>
        <color indexed="63"/>
      </left>
      <right>
        <color indexed="63"/>
      </right>
      <top>
        <color indexed="63"/>
      </top>
      <bottom style="thick">
        <color indexed="62"/>
      </bottom>
    </border>
    <border>
      <left>
        <color indexed="63"/>
      </left>
      <right>
        <color indexed="63"/>
      </right>
      <top>
        <color indexed="63"/>
      </top>
      <bottom style="medium">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medium">
        <color indexed="44"/>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112">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Protection="0">
      <alignment vertical="center"/>
    </xf>
    <xf numFmtId="0" fontId="1" fillId="4" borderId="0" applyNumberFormat="0" applyBorder="0" applyAlignment="0" applyProtection="0"/>
    <xf numFmtId="0" fontId="1" fillId="5" borderId="0" applyProtection="0">
      <alignment vertical="center"/>
    </xf>
    <xf numFmtId="0" fontId="1" fillId="6" borderId="0" applyNumberFormat="0" applyBorder="0" applyAlignment="0" applyProtection="0"/>
    <xf numFmtId="0" fontId="1" fillId="7" borderId="0" applyProtection="0">
      <alignment vertical="center"/>
    </xf>
    <xf numFmtId="0" fontId="1" fillId="8" borderId="0" applyNumberFormat="0" applyBorder="0" applyAlignment="0" applyProtection="0"/>
    <xf numFmtId="0" fontId="1" fillId="9" borderId="0" applyProtection="0">
      <alignment vertical="center"/>
    </xf>
    <xf numFmtId="0" fontId="1" fillId="3" borderId="0" applyNumberFormat="0" applyBorder="0" applyAlignment="0" applyProtection="0"/>
    <xf numFmtId="0" fontId="1" fillId="2" borderId="0" applyProtection="0">
      <alignment vertical="center"/>
    </xf>
    <xf numFmtId="0" fontId="1" fillId="5" borderId="0" applyNumberFormat="0" applyBorder="0" applyAlignment="0" applyProtection="0"/>
    <xf numFmtId="0" fontId="1" fillId="6" borderId="0" applyProtection="0">
      <alignment vertical="center"/>
    </xf>
    <xf numFmtId="0" fontId="1" fillId="10" borderId="0" applyNumberFormat="0" applyBorder="0" applyAlignment="0" applyProtection="0"/>
    <xf numFmtId="0" fontId="1" fillId="10" borderId="0" applyProtection="0">
      <alignment vertical="center"/>
    </xf>
    <xf numFmtId="0" fontId="1" fillId="11" borderId="0" applyNumberFormat="0" applyBorder="0" applyAlignment="0" applyProtection="0"/>
    <xf numFmtId="0" fontId="1" fillId="5" borderId="0" applyProtection="0">
      <alignment vertical="center"/>
    </xf>
    <xf numFmtId="0" fontId="1" fillId="12" borderId="0" applyNumberFormat="0" applyBorder="0" applyAlignment="0" applyProtection="0"/>
    <xf numFmtId="0" fontId="1" fillId="13" borderId="0" applyProtection="0">
      <alignment vertical="center"/>
    </xf>
    <xf numFmtId="0" fontId="1" fillId="8" borderId="0" applyNumberFormat="0" applyBorder="0" applyAlignment="0" applyProtection="0"/>
    <xf numFmtId="0" fontId="1" fillId="5" borderId="0" applyProtection="0">
      <alignment vertical="center"/>
    </xf>
    <xf numFmtId="0" fontId="1" fillId="10" borderId="0" applyNumberFormat="0" applyBorder="0" applyAlignment="0" applyProtection="0"/>
    <xf numFmtId="0" fontId="1" fillId="10" borderId="0" applyProtection="0">
      <alignment vertical="center"/>
    </xf>
    <xf numFmtId="0" fontId="1" fillId="14" borderId="0" applyNumberFormat="0" applyBorder="0" applyAlignment="0" applyProtection="0"/>
    <xf numFmtId="0" fontId="1" fillId="6" borderId="0" applyProtection="0">
      <alignment vertical="center"/>
    </xf>
    <xf numFmtId="0" fontId="22" fillId="15" borderId="0" applyNumberFormat="0" applyBorder="0" applyAlignment="0" applyProtection="0"/>
    <xf numFmtId="0" fontId="22" fillId="10" borderId="0" applyProtection="0">
      <alignment vertical="center"/>
    </xf>
    <xf numFmtId="0" fontId="22" fillId="11" borderId="0" applyNumberFormat="0" applyBorder="0" applyAlignment="0" applyProtection="0"/>
    <xf numFmtId="0" fontId="22" fillId="11" borderId="0" applyProtection="0">
      <alignment vertical="center"/>
    </xf>
    <xf numFmtId="0" fontId="22" fillId="12" borderId="0" applyNumberFormat="0" applyBorder="0" applyAlignment="0" applyProtection="0"/>
    <xf numFmtId="0" fontId="22" fillId="13" borderId="0" applyProtection="0">
      <alignment vertical="center"/>
    </xf>
    <xf numFmtId="0" fontId="22" fillId="16" borderId="0" applyNumberFormat="0" applyBorder="0" applyAlignment="0" applyProtection="0"/>
    <xf numFmtId="0" fontId="22" fillId="5" borderId="0" applyProtection="0">
      <alignment vertical="center"/>
    </xf>
    <xf numFmtId="0" fontId="22" fillId="17" borderId="0" applyNumberFormat="0" applyBorder="0" applyAlignment="0" applyProtection="0"/>
    <xf numFmtId="0" fontId="22" fillId="10" borderId="0" applyProtection="0">
      <alignment vertical="center"/>
    </xf>
    <xf numFmtId="0" fontId="22" fillId="18" borderId="0" applyNumberFormat="0" applyBorder="0" applyAlignment="0" applyProtection="0"/>
    <xf numFmtId="0" fontId="22" fillId="19" borderId="0" applyProtection="0">
      <alignment vertical="center"/>
    </xf>
    <xf numFmtId="9" fontId="0" fillId="0" borderId="0" applyFont="0" applyFill="0" applyBorder="0" applyAlignment="0" applyProtection="0"/>
    <xf numFmtId="0" fontId="37" fillId="0" borderId="0" applyNumberFormat="0" applyFill="0" applyBorder="0" applyAlignment="0" applyProtection="0"/>
    <xf numFmtId="0" fontId="39" fillId="0" borderId="1" applyNumberFormat="0" applyFill="0" applyAlignment="0" applyProtection="0"/>
    <xf numFmtId="0" fontId="43" fillId="0" borderId="2" applyProtection="0">
      <alignment vertical="center"/>
    </xf>
    <xf numFmtId="0" fontId="40" fillId="0" borderId="3" applyNumberFormat="0" applyFill="0" applyAlignment="0" applyProtection="0"/>
    <xf numFmtId="0" fontId="33" fillId="0" borderId="2" applyProtection="0">
      <alignment vertical="center"/>
    </xf>
    <xf numFmtId="0" fontId="30" fillId="0" borderId="4" applyNumberFormat="0" applyFill="0" applyAlignment="0" applyProtection="0"/>
    <xf numFmtId="0" fontId="24" fillId="0" borderId="5" applyProtection="0">
      <alignment vertical="center"/>
    </xf>
    <xf numFmtId="0" fontId="30" fillId="0" borderId="0" applyNumberFormat="0" applyFill="0" applyBorder="0" applyAlignment="0" applyProtection="0"/>
    <xf numFmtId="0" fontId="24" fillId="0" borderId="0" applyProtection="0">
      <alignment vertical="center"/>
    </xf>
    <xf numFmtId="0" fontId="23" fillId="0" borderId="0" applyProtection="0">
      <alignment vertical="center"/>
    </xf>
    <xf numFmtId="0" fontId="28" fillId="4" borderId="0" applyNumberFormat="0" applyBorder="0" applyAlignment="0" applyProtection="0"/>
    <xf numFmtId="0" fontId="29" fillId="11" borderId="0" applyProtection="0">
      <alignment vertical="center"/>
    </xf>
    <xf numFmtId="0" fontId="0" fillId="0" borderId="0">
      <alignment/>
      <protection/>
    </xf>
    <xf numFmtId="0" fontId="1" fillId="0" borderId="0" applyProtection="0">
      <alignment vertical="center"/>
    </xf>
    <xf numFmtId="0" fontId="1"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42" fillId="6" borderId="0" applyNumberFormat="0" applyBorder="0" applyAlignment="0" applyProtection="0"/>
    <xf numFmtId="0" fontId="42" fillId="6" borderId="0" applyProtection="0">
      <alignment vertical="center"/>
    </xf>
    <xf numFmtId="0" fontId="41" fillId="0" borderId="6" applyNumberFormat="0" applyFill="0" applyAlignment="0" applyProtection="0"/>
    <xf numFmtId="0" fontId="41" fillId="0" borderId="7" applyProtection="0">
      <alignment vertical="center"/>
    </xf>
    <xf numFmtId="44" fontId="0" fillId="0" borderId="0" applyFont="0" applyFill="0" applyBorder="0" applyAlignment="0" applyProtection="0"/>
    <xf numFmtId="42" fontId="0" fillId="0" borderId="0" applyFont="0" applyFill="0" applyBorder="0" applyAlignment="0" applyProtection="0"/>
    <xf numFmtId="0" fontId="27" fillId="13" borderId="8" applyNumberFormat="0" applyAlignment="0" applyProtection="0"/>
    <xf numFmtId="0" fontId="27" fillId="7" borderId="8" applyProtection="0">
      <alignment vertical="center"/>
    </xf>
    <xf numFmtId="0" fontId="25" fillId="20" borderId="9" applyNumberFormat="0" applyAlignment="0" applyProtection="0"/>
    <xf numFmtId="0" fontId="25" fillId="20" borderId="9" applyProtection="0">
      <alignment vertical="center"/>
    </xf>
    <xf numFmtId="0" fontId="35" fillId="0" borderId="0" applyNumberFormat="0" applyFill="0" applyBorder="0" applyAlignment="0" applyProtection="0"/>
    <xf numFmtId="0" fontId="35" fillId="0" borderId="0" applyProtection="0">
      <alignment vertical="center"/>
    </xf>
    <xf numFmtId="0" fontId="36" fillId="0" borderId="0" applyNumberFormat="0" applyFill="0" applyBorder="0" applyAlignment="0" applyProtection="0"/>
    <xf numFmtId="0" fontId="36" fillId="0" borderId="0" applyProtection="0">
      <alignment vertical="center"/>
    </xf>
    <xf numFmtId="0" fontId="38" fillId="0" borderId="10" applyNumberFormat="0" applyFill="0" applyAlignment="0" applyProtection="0"/>
    <xf numFmtId="0" fontId="38" fillId="0" borderId="1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22" fillId="21" borderId="0" applyNumberFormat="0" applyBorder="0" applyAlignment="0" applyProtection="0"/>
    <xf numFmtId="0" fontId="22" fillId="17" borderId="0" applyProtection="0">
      <alignment vertical="center"/>
    </xf>
    <xf numFmtId="0" fontId="22" fillId="22" borderId="0" applyNumberFormat="0" applyBorder="0" applyAlignment="0" applyProtection="0"/>
    <xf numFmtId="0" fontId="22" fillId="23" borderId="0" applyProtection="0">
      <alignment vertical="center"/>
    </xf>
    <xf numFmtId="0" fontId="22" fillId="19" borderId="0" applyNumberFormat="0" applyBorder="0" applyAlignment="0" applyProtection="0"/>
    <xf numFmtId="0" fontId="22" fillId="20" borderId="0" applyProtection="0">
      <alignment vertical="center"/>
    </xf>
    <xf numFmtId="0" fontId="22" fillId="16" borderId="0" applyNumberFormat="0" applyBorder="0" applyAlignment="0" applyProtection="0"/>
    <xf numFmtId="0" fontId="22" fillId="14" borderId="0" applyProtection="0">
      <alignment vertical="center"/>
    </xf>
    <xf numFmtId="0" fontId="22" fillId="17" borderId="0" applyNumberFormat="0" applyBorder="0" applyAlignment="0" applyProtection="0"/>
    <xf numFmtId="0" fontId="22" fillId="17" borderId="0" applyProtection="0">
      <alignment vertical="center"/>
    </xf>
    <xf numFmtId="0" fontId="22" fillId="23" borderId="0" applyNumberFormat="0" applyBorder="0" applyAlignment="0" applyProtection="0"/>
    <xf numFmtId="0" fontId="22" fillId="19" borderId="0" applyProtection="0">
      <alignment vertical="center"/>
    </xf>
    <xf numFmtId="0" fontId="29" fillId="24" borderId="0" applyNumberFormat="0" applyBorder="0" applyAlignment="0" applyProtection="0"/>
    <xf numFmtId="0" fontId="29" fillId="24" borderId="0" applyProtection="0">
      <alignment vertical="center"/>
    </xf>
    <xf numFmtId="0" fontId="34" fillId="13" borderId="11" applyNumberFormat="0" applyAlignment="0" applyProtection="0"/>
    <xf numFmtId="0" fontId="34" fillId="7" borderId="11" applyProtection="0">
      <alignment vertical="center"/>
    </xf>
    <xf numFmtId="0" fontId="26" fillId="5" borderId="8" applyNumberFormat="0" applyAlignment="0" applyProtection="0"/>
    <xf numFmtId="0" fontId="26" fillId="5" borderId="8" applyProtection="0">
      <alignment vertical="center"/>
    </xf>
    <xf numFmtId="0" fontId="32" fillId="0" borderId="0" applyNumberFormat="0" applyFill="0" applyBorder="0" applyAlignment="0" applyProtection="0"/>
    <xf numFmtId="0" fontId="0" fillId="9" borderId="12" applyNumberFormat="0" applyFont="0" applyAlignment="0" applyProtection="0"/>
    <xf numFmtId="0" fontId="1" fillId="9" borderId="12" applyProtection="0">
      <alignment vertical="center"/>
    </xf>
  </cellStyleXfs>
  <cellXfs count="214">
    <xf numFmtId="0" fontId="0" fillId="0" borderId="0" xfId="0" applyAlignment="1">
      <alignment/>
    </xf>
    <xf numFmtId="0" fontId="1" fillId="0" borderId="0" xfId="0" applyFont="1" applyFill="1" applyAlignment="1">
      <alignment/>
    </xf>
    <xf numFmtId="0" fontId="1" fillId="0" borderId="13" xfId="0" applyFont="1" applyFill="1" applyBorder="1" applyAlignment="1">
      <alignment horizontal="center" vertical="center"/>
    </xf>
    <xf numFmtId="0" fontId="1" fillId="0" borderId="13" xfId="0" applyFont="1" applyFill="1" applyBorder="1" applyAlignment="1">
      <alignment horizontal="center" vertical="center" wrapText="1"/>
    </xf>
    <xf numFmtId="49" fontId="1" fillId="0" borderId="13"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49" fontId="1" fillId="0" borderId="13" xfId="64" applyNumberFormat="1" applyFont="1" applyFill="1" applyBorder="1" applyAlignment="1">
      <alignment horizontal="center" vertical="center" wrapText="1"/>
      <protection/>
    </xf>
    <xf numFmtId="0" fontId="1" fillId="0" borderId="13" xfId="64" applyNumberFormat="1" applyFont="1" applyFill="1" applyBorder="1" applyAlignment="1">
      <alignment horizontal="left" vertical="center" wrapText="1"/>
      <protection/>
    </xf>
    <xf numFmtId="0" fontId="3" fillId="7" borderId="13" xfId="66" applyNumberFormat="1" applyFont="1" applyFill="1" applyBorder="1" applyAlignment="1">
      <alignment vertical="center" wrapText="1"/>
      <protection/>
    </xf>
    <xf numFmtId="0" fontId="3" fillId="0" borderId="13" xfId="66" applyNumberFormat="1" applyFont="1" applyFill="1" applyBorder="1" applyAlignment="1">
      <alignment vertical="center" wrapText="1"/>
      <protection/>
    </xf>
    <xf numFmtId="0" fontId="5" fillId="0" borderId="13" xfId="0" applyFont="1" applyBorder="1" applyAlignment="1">
      <alignment vertical="center" wrapText="1"/>
    </xf>
    <xf numFmtId="0" fontId="1" fillId="0" borderId="0" xfId="0" applyFont="1" applyFill="1" applyAlignment="1">
      <alignment wrapText="1"/>
    </xf>
    <xf numFmtId="0" fontId="1" fillId="0" borderId="13" xfId="0" applyFont="1" applyFill="1" applyBorder="1" applyAlignment="1">
      <alignment vertical="center" wrapText="1"/>
    </xf>
    <xf numFmtId="0" fontId="7" fillId="0" borderId="0" xfId="0" applyFont="1" applyAlignment="1">
      <alignment/>
    </xf>
    <xf numFmtId="0" fontId="7" fillId="0" borderId="0" xfId="0" applyFont="1" applyAlignment="1">
      <alignment horizontal="center"/>
    </xf>
    <xf numFmtId="0" fontId="8" fillId="0" borderId="0" xfId="0" applyFont="1" applyAlignment="1">
      <alignment/>
    </xf>
    <xf numFmtId="0" fontId="9" fillId="0" borderId="0" xfId="0" applyFont="1" applyAlignment="1">
      <alignment vertical="center"/>
    </xf>
    <xf numFmtId="0" fontId="9" fillId="0" borderId="0" xfId="0" applyNumberFormat="1" applyFont="1" applyFill="1" applyBorder="1" applyAlignment="1" applyProtection="1">
      <alignment horizontal="right" vertical="center"/>
      <protection/>
    </xf>
    <xf numFmtId="0" fontId="9" fillId="7" borderId="13" xfId="0" applyFont="1" applyFill="1" applyBorder="1" applyAlignment="1">
      <alignment horizontal="center" vertical="center" shrinkToFit="1"/>
    </xf>
    <xf numFmtId="0" fontId="6" fillId="7" borderId="13" xfId="0" applyFont="1" applyFill="1" applyBorder="1" applyAlignment="1">
      <alignment horizontal="left" vertical="center" shrinkToFit="1"/>
    </xf>
    <xf numFmtId="0" fontId="9" fillId="7" borderId="13" xfId="0" applyFont="1" applyFill="1" applyBorder="1" applyAlignment="1">
      <alignment horizontal="left" vertical="center" shrinkToFit="1"/>
    </xf>
    <xf numFmtId="0" fontId="10" fillId="0" borderId="13" xfId="0" applyFont="1" applyFill="1" applyBorder="1" applyAlignment="1">
      <alignment horizontal="center" vertical="center" wrapText="1" shrinkToFit="1"/>
    </xf>
    <xf numFmtId="4" fontId="9" fillId="7" borderId="13" xfId="0" applyNumberFormat="1" applyFont="1" applyFill="1" applyBorder="1" applyAlignment="1">
      <alignment horizontal="right" vertical="center" shrinkToFit="1"/>
    </xf>
    <xf numFmtId="4" fontId="9" fillId="7" borderId="13" xfId="0" applyNumberFormat="1" applyFont="1" applyFill="1" applyBorder="1" applyAlignment="1">
      <alignment horizontal="center" vertical="center" shrinkToFit="1"/>
    </xf>
    <xf numFmtId="0" fontId="1" fillId="0" borderId="0" xfId="0" applyFont="1" applyAlignment="1">
      <alignment/>
    </xf>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vertical="center"/>
    </xf>
    <xf numFmtId="0" fontId="3" fillId="0" borderId="0" xfId="0" applyFont="1" applyAlignment="1">
      <alignment vertical="center"/>
    </xf>
    <xf numFmtId="0" fontId="3" fillId="7" borderId="0" xfId="0" applyFont="1" applyFill="1" applyAlignment="1">
      <alignment vertical="center"/>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3" fillId="0" borderId="14" xfId="0" applyFont="1" applyBorder="1" applyAlignment="1">
      <alignment horizontal="center" vertical="center" wrapText="1"/>
    </xf>
    <xf numFmtId="0" fontId="9" fillId="7" borderId="13" xfId="0" applyFont="1" applyFill="1" applyBorder="1" applyAlignment="1">
      <alignment horizontal="center" vertical="center" wrapText="1" shrinkToFit="1"/>
    </xf>
    <xf numFmtId="0" fontId="9" fillId="7" borderId="13" xfId="0" applyFont="1" applyFill="1" applyBorder="1" applyAlignment="1">
      <alignment horizontal="right" vertical="center" shrinkToFit="1"/>
    </xf>
    <xf numFmtId="0" fontId="9" fillId="7" borderId="15" xfId="0" applyFont="1" applyFill="1" applyBorder="1" applyAlignment="1">
      <alignment horizontal="center" vertical="center" wrapText="1" shrinkToFit="1"/>
    </xf>
    <xf numFmtId="0" fontId="9" fillId="7" borderId="16" xfId="0" applyFont="1" applyFill="1" applyBorder="1" applyAlignment="1">
      <alignment horizontal="center" vertical="center" wrapText="1" shrinkToFit="1"/>
    </xf>
    <xf numFmtId="0" fontId="9" fillId="7" borderId="17" xfId="0" applyFont="1" applyFill="1" applyBorder="1" applyAlignment="1">
      <alignment horizontal="center" vertical="center" wrapText="1" shrinkToFit="1"/>
    </xf>
    <xf numFmtId="0" fontId="9" fillId="7" borderId="0" xfId="0" applyFont="1" applyFill="1" applyBorder="1" applyAlignment="1">
      <alignment vertical="center"/>
    </xf>
    <xf numFmtId="0" fontId="9" fillId="7" borderId="13" xfId="0" applyNumberFormat="1" applyFont="1" applyFill="1" applyBorder="1" applyAlignment="1" applyProtection="1">
      <alignment horizontal="center" vertical="center" wrapText="1"/>
      <protection/>
    </xf>
    <xf numFmtId="0" fontId="3" fillId="7" borderId="13" xfId="0" applyFont="1" applyFill="1" applyBorder="1" applyAlignment="1">
      <alignment horizontal="center"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0" xfId="0" applyFont="1" applyAlignment="1">
      <alignment/>
    </xf>
    <xf numFmtId="0" fontId="9" fillId="0" borderId="0" xfId="0" applyFont="1" applyAlignment="1">
      <alignment horizontal="right" vertical="center"/>
    </xf>
    <xf numFmtId="0" fontId="9" fillId="7" borderId="0" xfId="0" applyFont="1" applyFill="1" applyBorder="1" applyAlignment="1">
      <alignment horizontal="right" vertical="center"/>
    </xf>
    <xf numFmtId="0" fontId="3" fillId="0" borderId="13" xfId="0" applyFont="1" applyBorder="1" applyAlignment="1">
      <alignment/>
    </xf>
    <xf numFmtId="0" fontId="9" fillId="0" borderId="13" xfId="0" applyFont="1" applyBorder="1" applyAlignment="1">
      <alignment horizontal="left" vertical="center" shrinkToFit="1"/>
    </xf>
    <xf numFmtId="0" fontId="9" fillId="0" borderId="13" xfId="0" applyFont="1" applyBorder="1" applyAlignment="1">
      <alignment horizontal="right" vertical="center" shrinkToFit="1"/>
    </xf>
    <xf numFmtId="0" fontId="9" fillId="7" borderId="20" xfId="0"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Fill="1" applyBorder="1" applyAlignment="1">
      <alignment horizontal="center" vertical="center" wrapText="1"/>
    </xf>
    <xf numFmtId="0" fontId="9" fillId="7" borderId="20" xfId="0" applyFont="1" applyFill="1" applyBorder="1" applyAlignment="1">
      <alignment horizontal="right" vertical="center"/>
    </xf>
    <xf numFmtId="0" fontId="3" fillId="0" borderId="13" xfId="0" applyFont="1" applyFill="1" applyBorder="1" applyAlignment="1">
      <alignment horizontal="centerContinuous" vertical="center" wrapText="1"/>
    </xf>
    <xf numFmtId="0" fontId="12" fillId="0" borderId="0" xfId="67">
      <alignment/>
      <protection/>
    </xf>
    <xf numFmtId="0" fontId="13" fillId="7" borderId="0" xfId="71" applyFont="1" applyFill="1" applyAlignment="1">
      <alignment vertical="center" wrapText="1"/>
      <protection/>
    </xf>
    <xf numFmtId="0" fontId="14" fillId="0" borderId="0" xfId="67" applyFont="1" applyAlignment="1">
      <alignment vertical="center"/>
      <protection/>
    </xf>
    <xf numFmtId="0" fontId="15" fillId="0" borderId="0" xfId="67" applyFont="1" applyAlignment="1">
      <alignment vertical="center"/>
      <protection/>
    </xf>
    <xf numFmtId="0" fontId="15" fillId="0" borderId="0" xfId="67" applyFont="1">
      <alignment/>
      <protection/>
    </xf>
    <xf numFmtId="0" fontId="12" fillId="0" borderId="0" xfId="0" applyFont="1" applyFill="1" applyAlignment="1">
      <alignment/>
    </xf>
    <xf numFmtId="0" fontId="16" fillId="0" borderId="0" xfId="0" applyFont="1" applyFill="1" applyAlignment="1">
      <alignment horizontal="center"/>
    </xf>
    <xf numFmtId="0" fontId="9" fillId="0" borderId="0" xfId="0" applyFont="1" applyFill="1" applyAlignment="1">
      <alignment/>
    </xf>
    <xf numFmtId="0" fontId="1" fillId="0" borderId="21" xfId="0" applyFont="1" applyFill="1" applyBorder="1" applyAlignment="1">
      <alignment horizontal="left" vertical="center" shrinkToFit="1"/>
    </xf>
    <xf numFmtId="0" fontId="1" fillId="0" borderId="22" xfId="0" applyFont="1" applyFill="1" applyBorder="1" applyAlignment="1">
      <alignment horizontal="left" vertical="center" shrinkToFit="1"/>
    </xf>
    <xf numFmtId="4" fontId="1" fillId="0" borderId="22" xfId="0" applyNumberFormat="1" applyFont="1" applyFill="1" applyBorder="1" applyAlignment="1">
      <alignment horizontal="right" vertical="center" shrinkToFit="1"/>
    </xf>
    <xf numFmtId="0" fontId="1" fillId="0" borderId="22" xfId="0" applyFont="1" applyFill="1" applyBorder="1" applyAlignment="1">
      <alignment horizontal="right" vertical="center" shrinkToFit="1"/>
    </xf>
    <xf numFmtId="0" fontId="1" fillId="0" borderId="22" xfId="0" applyFont="1" applyFill="1" applyBorder="1" applyAlignment="1">
      <alignment horizontal="center" vertical="center" shrinkToFit="1"/>
    </xf>
    <xf numFmtId="0" fontId="9" fillId="0" borderId="0" xfId="0" applyFont="1" applyFill="1" applyAlignment="1">
      <alignment horizontal="right"/>
    </xf>
    <xf numFmtId="0" fontId="7" fillId="0" borderId="0" xfId="0" applyFont="1" applyAlignment="1">
      <alignment wrapText="1"/>
    </xf>
    <xf numFmtId="0" fontId="8" fillId="0" borderId="0" xfId="0" applyFont="1" applyAlignment="1">
      <alignment wrapText="1"/>
    </xf>
    <xf numFmtId="0" fontId="6" fillId="0" borderId="0" xfId="0" applyNumberFormat="1" applyFont="1" applyFill="1" applyBorder="1" applyAlignment="1" applyProtection="1">
      <alignment horizontal="center" vertical="center"/>
      <protection/>
    </xf>
    <xf numFmtId="0" fontId="9" fillId="0" borderId="20" xfId="0" applyNumberFormat="1" applyFont="1" applyFill="1" applyBorder="1" applyAlignment="1" applyProtection="1">
      <alignment vertical="center"/>
      <protection/>
    </xf>
    <xf numFmtId="0" fontId="9" fillId="0" borderId="20" xfId="0" applyNumberFormat="1" applyFont="1" applyFill="1" applyBorder="1" applyAlignment="1" applyProtection="1">
      <alignment vertical="center" wrapText="1"/>
      <protection/>
    </xf>
    <xf numFmtId="177" fontId="9" fillId="0" borderId="13" xfId="0" applyNumberFormat="1" applyFont="1" applyFill="1" applyBorder="1" applyAlignment="1" applyProtection="1">
      <alignment horizontal="center" vertical="center" wrapText="1"/>
      <protection/>
    </xf>
    <xf numFmtId="49" fontId="9" fillId="0" borderId="13"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center" wrapText="1"/>
      <protection/>
    </xf>
    <xf numFmtId="0" fontId="8"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17"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vertical="center"/>
    </xf>
    <xf numFmtId="0" fontId="18" fillId="0" borderId="0" xfId="0" applyFont="1" applyAlignment="1">
      <alignment horizontal="center" vertical="center"/>
    </xf>
    <xf numFmtId="0" fontId="18" fillId="7" borderId="13" xfId="0" applyFont="1" applyFill="1" applyBorder="1" applyAlignment="1">
      <alignment horizontal="center" vertical="center"/>
    </xf>
    <xf numFmtId="0" fontId="18" fillId="7" borderId="13" xfId="0" applyFont="1" applyFill="1" applyBorder="1" applyAlignment="1">
      <alignment horizontal="center" vertical="center" wrapText="1"/>
    </xf>
    <xf numFmtId="0" fontId="18" fillId="7" borderId="13" xfId="0" applyFont="1" applyFill="1" applyBorder="1" applyAlignment="1">
      <alignment horizontal="left" vertical="center"/>
    </xf>
    <xf numFmtId="4" fontId="18" fillId="7" borderId="13" xfId="0" applyNumberFormat="1" applyFont="1" applyFill="1" applyBorder="1" applyAlignment="1">
      <alignment horizontal="right" vertical="center" shrinkToFit="1"/>
    </xf>
    <xf numFmtId="0" fontId="17" fillId="7" borderId="22" xfId="0" applyFont="1" applyFill="1" applyBorder="1" applyAlignment="1">
      <alignment horizontal="left" vertical="center" shrinkToFit="1"/>
    </xf>
    <xf numFmtId="0" fontId="18" fillId="7" borderId="13" xfId="0" applyFont="1" applyFill="1" applyBorder="1" applyAlignment="1">
      <alignment horizontal="right" vertical="center" shrinkToFit="1"/>
    </xf>
    <xf numFmtId="0" fontId="19" fillId="7" borderId="13" xfId="0" applyFont="1" applyFill="1" applyBorder="1" applyAlignment="1">
      <alignment horizontal="center" vertical="center"/>
    </xf>
    <xf numFmtId="0" fontId="19" fillId="7" borderId="13" xfId="0" applyFont="1" applyFill="1" applyBorder="1" applyAlignment="1">
      <alignment vertical="center"/>
    </xf>
    <xf numFmtId="0" fontId="18" fillId="7" borderId="13" xfId="0" applyFont="1" applyFill="1" applyBorder="1" applyAlignment="1">
      <alignment vertical="center"/>
    </xf>
    <xf numFmtId="0" fontId="17" fillId="7" borderId="13" xfId="0" applyFont="1" applyFill="1" applyBorder="1" applyAlignment="1">
      <alignment horizontal="left" vertical="center"/>
    </xf>
    <xf numFmtId="0" fontId="17" fillId="7" borderId="13" xfId="0" applyFont="1" applyFill="1" applyBorder="1" applyAlignment="1">
      <alignment horizontal="center" vertical="center"/>
    </xf>
    <xf numFmtId="0" fontId="17" fillId="7" borderId="13" xfId="0" applyFont="1" applyFill="1" applyBorder="1" applyAlignment="1">
      <alignment horizontal="right" vertical="center" shrinkToFit="1"/>
    </xf>
    <xf numFmtId="0" fontId="17" fillId="7" borderId="13" xfId="0" applyFont="1" applyFill="1" applyBorder="1" applyAlignment="1">
      <alignment vertical="center"/>
    </xf>
    <xf numFmtId="0" fontId="20" fillId="7" borderId="13" xfId="0" applyFont="1" applyFill="1" applyBorder="1" applyAlignment="1">
      <alignment horizontal="center" vertical="center"/>
    </xf>
    <xf numFmtId="4" fontId="17" fillId="7" borderId="13" xfId="0" applyNumberFormat="1" applyFont="1" applyFill="1" applyBorder="1" applyAlignment="1">
      <alignment horizontal="right" vertical="center" shrinkToFit="1"/>
    </xf>
    <xf numFmtId="0" fontId="20" fillId="7" borderId="13" xfId="0" applyFont="1" applyFill="1" applyBorder="1" applyAlignment="1">
      <alignment vertical="center"/>
    </xf>
    <xf numFmtId="0" fontId="0" fillId="0" borderId="0" xfId="68" applyFill="1" applyAlignment="1">
      <alignment vertical="center"/>
      <protection/>
    </xf>
    <xf numFmtId="0" fontId="9" fillId="0" borderId="0" xfId="0" applyFont="1" applyAlignment="1">
      <alignment horizontal="center" vertical="center"/>
    </xf>
    <xf numFmtId="0" fontId="9" fillId="7" borderId="14" xfId="0" applyFont="1" applyFill="1" applyBorder="1" applyAlignment="1">
      <alignment horizontal="center" vertical="center" shrinkToFit="1"/>
    </xf>
    <xf numFmtId="0" fontId="3" fillId="0" borderId="0" xfId="69" applyFont="1" applyAlignment="1">
      <alignment horizontal="right" vertical="center"/>
      <protection/>
    </xf>
    <xf numFmtId="0" fontId="0" fillId="0" borderId="0" xfId="69" applyAlignment="1">
      <alignment horizontal="right" vertical="center"/>
      <protection/>
    </xf>
    <xf numFmtId="0" fontId="20" fillId="7" borderId="0" xfId="0" applyFont="1" applyFill="1" applyAlignment="1">
      <alignment horizontal="center" vertical="center"/>
    </xf>
    <xf numFmtId="0" fontId="17" fillId="7" borderId="0" xfId="68" applyFont="1" applyFill="1" applyAlignment="1">
      <alignment vertical="center"/>
      <protection/>
    </xf>
    <xf numFmtId="177" fontId="17" fillId="7" borderId="13" xfId="69" applyNumberFormat="1" applyFont="1" applyFill="1" applyBorder="1" applyAlignment="1">
      <alignment horizontal="center" vertical="center"/>
      <protection/>
    </xf>
    <xf numFmtId="0" fontId="3" fillId="0" borderId="0" xfId="69" applyFont="1" applyBorder="1" applyAlignment="1">
      <alignment horizontal="right" vertical="center"/>
      <protection/>
    </xf>
    <xf numFmtId="49" fontId="17" fillId="7" borderId="13" xfId="69" applyNumberFormat="1" applyFont="1" applyFill="1" applyBorder="1" applyAlignment="1">
      <alignment horizontal="center" vertical="center"/>
      <protection/>
    </xf>
    <xf numFmtId="177" fontId="17" fillId="7" borderId="13" xfId="69" applyNumberFormat="1" applyFont="1" applyFill="1" applyBorder="1" applyAlignment="1">
      <alignment horizontal="left" vertical="center"/>
      <protection/>
    </xf>
    <xf numFmtId="177" fontId="17" fillId="7" borderId="13" xfId="69" applyNumberFormat="1" applyFont="1" applyFill="1" applyBorder="1" applyAlignment="1">
      <alignment horizontal="right" vertical="center"/>
      <protection/>
    </xf>
    <xf numFmtId="177" fontId="20" fillId="7" borderId="13" xfId="69" applyNumberFormat="1" applyFont="1" applyFill="1" applyBorder="1" applyAlignment="1">
      <alignment horizontal="center" vertical="center"/>
      <protection/>
    </xf>
    <xf numFmtId="177" fontId="20" fillId="7" borderId="13" xfId="69" applyNumberFormat="1" applyFont="1" applyFill="1" applyBorder="1" applyAlignment="1">
      <alignment vertical="center"/>
      <protection/>
    </xf>
    <xf numFmtId="177" fontId="17" fillId="7" borderId="13" xfId="69" applyNumberFormat="1" applyFont="1" applyFill="1" applyBorder="1" applyAlignment="1">
      <alignment vertical="center"/>
      <protection/>
    </xf>
    <xf numFmtId="177" fontId="17" fillId="7" borderId="13" xfId="70" applyNumberFormat="1" applyFont="1" applyFill="1" applyBorder="1" applyAlignment="1">
      <alignment horizontal="left" vertical="center"/>
      <protection/>
    </xf>
    <xf numFmtId="0" fontId="17" fillId="7" borderId="13" xfId="69" applyFont="1" applyFill="1" applyBorder="1" applyAlignment="1">
      <alignment horizontal="left" vertical="center"/>
      <protection/>
    </xf>
    <xf numFmtId="0" fontId="0" fillId="0" borderId="0" xfId="69" applyBorder="1" applyAlignment="1">
      <alignment horizontal="right" vertical="center"/>
      <protection/>
    </xf>
    <xf numFmtId="177" fontId="17" fillId="7" borderId="13" xfId="69" applyNumberFormat="1" applyFont="1" applyFill="1" applyBorder="1" applyAlignment="1" quotePrefix="1">
      <alignment horizontal="center" vertical="center"/>
      <protection/>
    </xf>
    <xf numFmtId="177" fontId="17" fillId="7" borderId="13" xfId="69" applyNumberFormat="1" applyFont="1" applyFill="1" applyBorder="1" applyAlignment="1" quotePrefix="1">
      <alignment horizontal="left" vertical="center"/>
      <protection/>
    </xf>
    <xf numFmtId="177" fontId="20" fillId="7" borderId="13" xfId="69" applyNumberFormat="1" applyFont="1" applyFill="1" applyBorder="1" applyAlignment="1" quotePrefix="1">
      <alignment horizontal="center" vertical="center"/>
      <protection/>
    </xf>
    <xf numFmtId="0" fontId="21" fillId="0" borderId="0" xfId="0" applyFont="1" applyFill="1" applyAlignment="1">
      <alignment horizontal="center" vertical="center"/>
    </xf>
    <xf numFmtId="0" fontId="17" fillId="7" borderId="0" xfId="68" applyFont="1" applyFill="1" applyAlignment="1">
      <alignment horizontal="right" vertical="center"/>
      <protection/>
    </xf>
    <xf numFmtId="0" fontId="17" fillId="7" borderId="20" xfId="68" applyFont="1" applyFill="1" applyBorder="1" applyAlignment="1">
      <alignment horizontal="right" vertical="center"/>
      <protection/>
    </xf>
    <xf numFmtId="177" fontId="17" fillId="7" borderId="13" xfId="69" applyNumberFormat="1" applyFont="1" applyFill="1" applyBorder="1" applyAlignment="1" quotePrefix="1">
      <alignment horizontal="center" vertical="center"/>
      <protection/>
    </xf>
    <xf numFmtId="177" fontId="17" fillId="7" borderId="13" xfId="69" applyNumberFormat="1" applyFont="1" applyFill="1" applyBorder="1" applyAlignment="1">
      <alignment horizontal="center" vertical="center"/>
      <protection/>
    </xf>
    <xf numFmtId="0" fontId="17" fillId="0" borderId="23" xfId="68" applyFont="1" applyFill="1" applyBorder="1" applyAlignment="1">
      <alignment horizontal="left" vertical="center"/>
      <protection/>
    </xf>
    <xf numFmtId="0" fontId="2" fillId="0" borderId="0" xfId="0" applyFont="1" applyAlignment="1">
      <alignment horizontal="center" vertical="center"/>
    </xf>
    <xf numFmtId="0" fontId="9" fillId="0" borderId="20" xfId="0" applyFont="1" applyBorder="1" applyAlignment="1">
      <alignment horizontal="left" vertical="center"/>
    </xf>
    <xf numFmtId="0" fontId="9" fillId="7" borderId="13" xfId="0" applyFont="1" applyFill="1" applyBorder="1" applyAlignment="1">
      <alignment horizontal="center" vertical="center" shrinkToFit="1"/>
    </xf>
    <xf numFmtId="0" fontId="9" fillId="7" borderId="13" xfId="0" applyFont="1" applyFill="1" applyBorder="1" applyAlignment="1">
      <alignment horizontal="center" vertical="center" wrapText="1" shrinkToFit="1"/>
    </xf>
    <xf numFmtId="0" fontId="9" fillId="7" borderId="13" xfId="0" applyFont="1" applyFill="1" applyBorder="1" applyAlignment="1">
      <alignment horizontal="left" vertical="center" shrinkToFit="1"/>
    </xf>
    <xf numFmtId="0" fontId="3" fillId="0" borderId="23" xfId="68" applyFont="1" applyFill="1" applyBorder="1" applyAlignment="1">
      <alignment horizontal="left" vertical="center"/>
      <protection/>
    </xf>
    <xf numFmtId="0" fontId="9" fillId="7" borderId="14" xfId="0" applyFont="1" applyFill="1" applyBorder="1" applyAlignment="1">
      <alignment horizontal="center" vertical="center" wrapText="1" shrinkToFit="1"/>
    </xf>
    <xf numFmtId="0" fontId="9" fillId="7" borderId="24" xfId="0" applyFont="1" applyFill="1" applyBorder="1" applyAlignment="1">
      <alignment horizontal="center" vertical="center" wrapText="1" shrinkToFit="1"/>
    </xf>
    <xf numFmtId="0" fontId="9" fillId="0" borderId="0" xfId="0" applyFont="1" applyBorder="1" applyAlignment="1">
      <alignment horizontal="left" vertical="center"/>
    </xf>
    <xf numFmtId="0" fontId="3" fillId="0" borderId="23" xfId="0" applyFont="1" applyBorder="1" applyAlignment="1">
      <alignment horizontal="left" vertical="center"/>
    </xf>
    <xf numFmtId="0" fontId="18" fillId="7" borderId="13" xfId="0" applyFont="1" applyFill="1" applyBorder="1" applyAlignment="1">
      <alignment horizontal="center" vertical="center"/>
    </xf>
    <xf numFmtId="0" fontId="18" fillId="0" borderId="25" xfId="0" applyFont="1" applyBorder="1" applyAlignment="1">
      <alignment horizontal="left" vertical="center"/>
    </xf>
    <xf numFmtId="0" fontId="18" fillId="0" borderId="0" xfId="0" applyFont="1" applyBorder="1" applyAlignment="1">
      <alignment horizontal="left" vertical="center"/>
    </xf>
    <xf numFmtId="0" fontId="2"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right" vertical="center"/>
      <protection/>
    </xf>
    <xf numFmtId="0" fontId="9" fillId="0" borderId="0"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right" vertical="center" wrapText="1"/>
      <protection/>
    </xf>
    <xf numFmtId="0" fontId="9" fillId="0" borderId="13"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3" fillId="0" borderId="23" xfId="0" applyFont="1" applyBorder="1" applyAlignment="1">
      <alignment horizontal="left" vertical="center" wrapText="1"/>
    </xf>
    <xf numFmtId="0" fontId="8" fillId="0" borderId="23" xfId="0" applyFont="1" applyBorder="1" applyAlignment="1">
      <alignment horizontal="left" vertical="center" wrapText="1"/>
    </xf>
    <xf numFmtId="0" fontId="8" fillId="0" borderId="0" xfId="0" applyFont="1" applyBorder="1" applyAlignment="1">
      <alignment horizontal="left" vertical="center" wrapText="1"/>
    </xf>
    <xf numFmtId="0" fontId="9" fillId="0" borderId="14"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3" fillId="0" borderId="1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2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9" fillId="0" borderId="30" xfId="0" applyNumberFormat="1" applyFont="1" applyFill="1" applyBorder="1" applyAlignment="1" applyProtection="1">
      <alignment horizontal="center" vertical="center" wrapText="1"/>
      <protection/>
    </xf>
    <xf numFmtId="0" fontId="1" fillId="0" borderId="31" xfId="0" applyFont="1" applyFill="1" applyBorder="1" applyAlignment="1">
      <alignment horizontal="center" vertical="center" wrapText="1" shrinkToFit="1"/>
    </xf>
    <xf numFmtId="0" fontId="1" fillId="0" borderId="32" xfId="0" applyFont="1" applyFill="1" applyBorder="1" applyAlignment="1">
      <alignment horizontal="center" vertical="center" wrapText="1" shrinkToFit="1"/>
    </xf>
    <xf numFmtId="0" fontId="9" fillId="0" borderId="32" xfId="0" applyFont="1" applyFill="1" applyBorder="1" applyAlignment="1">
      <alignment horizontal="center" vertical="center" wrapText="1"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21" xfId="0" applyFont="1" applyFill="1" applyBorder="1" applyAlignment="1">
      <alignment horizontal="left" vertical="center" wrapText="1" shrinkToFit="1"/>
    </xf>
    <xf numFmtId="0" fontId="1" fillId="0" borderId="22" xfId="0" applyFont="1" applyFill="1" applyBorder="1" applyAlignment="1">
      <alignment horizontal="left" vertical="center" wrapText="1" shrinkToFit="1"/>
    </xf>
    <xf numFmtId="0" fontId="9" fillId="0" borderId="22" xfId="0" applyFont="1" applyFill="1" applyBorder="1" applyAlignment="1">
      <alignment horizontal="left" vertical="center" wrapText="1" shrinkToFit="1"/>
    </xf>
    <xf numFmtId="0" fontId="1" fillId="0" borderId="21" xfId="0" applyFont="1" applyFill="1" applyBorder="1" applyAlignment="1">
      <alignment horizontal="center" vertical="center" wrapText="1" shrinkToFit="1"/>
    </xf>
    <xf numFmtId="0" fontId="1" fillId="0" borderId="22" xfId="0" applyFont="1" applyFill="1" applyBorder="1" applyAlignment="1">
      <alignment horizontal="center" vertical="center" wrapText="1" shrinkToFit="1"/>
    </xf>
    <xf numFmtId="0" fontId="9" fillId="7" borderId="15" xfId="0" applyFont="1" applyFill="1" applyBorder="1" applyAlignment="1">
      <alignment horizontal="left" vertical="center" wrapText="1" shrinkToFit="1"/>
    </xf>
    <xf numFmtId="0" fontId="9" fillId="7" borderId="16" xfId="0" applyFont="1" applyFill="1" applyBorder="1" applyAlignment="1">
      <alignment horizontal="left" vertical="center" wrapText="1" shrinkToFit="1"/>
    </xf>
    <xf numFmtId="0" fontId="9" fillId="7" borderId="17" xfId="0" applyFont="1" applyFill="1" applyBorder="1" applyAlignment="1">
      <alignment horizontal="left" vertical="center" wrapText="1" shrinkToFit="1"/>
    </xf>
    <xf numFmtId="0" fontId="9" fillId="0" borderId="13" xfId="0" applyFont="1" applyBorder="1" applyAlignment="1">
      <alignment horizontal="left" vertical="center" shrinkToFit="1"/>
    </xf>
    <xf numFmtId="0" fontId="3" fillId="0" borderId="0" xfId="0" applyFont="1" applyBorder="1" applyAlignment="1">
      <alignment horizontal="left" vertical="center"/>
    </xf>
    <xf numFmtId="0" fontId="11" fillId="7" borderId="0" xfId="0" applyFont="1" applyFill="1" applyAlignment="1">
      <alignment horizontal="center" vertical="center"/>
    </xf>
    <xf numFmtId="0" fontId="9" fillId="7" borderId="0" xfId="0" applyFont="1" applyFill="1" applyBorder="1" applyAlignment="1">
      <alignment horizontal="left" vertical="center"/>
    </xf>
    <xf numFmtId="0" fontId="9" fillId="7" borderId="13" xfId="0" applyNumberFormat="1" applyFont="1" applyFill="1" applyBorder="1" applyAlignment="1" applyProtection="1">
      <alignment horizontal="center" vertical="center" wrapText="1"/>
      <protection/>
    </xf>
    <xf numFmtId="0" fontId="9" fillId="7" borderId="15" xfId="0" applyFont="1" applyFill="1" applyBorder="1" applyAlignment="1">
      <alignment horizontal="center" vertical="center" wrapText="1" shrinkToFit="1"/>
    </xf>
    <xf numFmtId="0" fontId="9" fillId="7" borderId="16" xfId="0" applyFont="1" applyFill="1" applyBorder="1" applyAlignment="1">
      <alignment horizontal="center" vertical="center" wrapText="1" shrinkToFit="1"/>
    </xf>
    <xf numFmtId="0" fontId="9" fillId="7" borderId="17" xfId="0" applyFont="1" applyFill="1" applyBorder="1" applyAlignment="1">
      <alignment horizontal="center" vertical="center" wrapText="1" shrinkToFit="1"/>
    </xf>
    <xf numFmtId="0" fontId="3" fillId="0" borderId="23" xfId="0" applyFont="1" applyFill="1" applyBorder="1" applyAlignment="1">
      <alignment horizontal="left" vertical="center"/>
    </xf>
    <xf numFmtId="0" fontId="3" fillId="7" borderId="13" xfId="0" applyFont="1" applyFill="1" applyBorder="1" applyAlignment="1">
      <alignment horizontal="center" vertical="center" wrapText="1"/>
    </xf>
    <xf numFmtId="0" fontId="3" fillId="0" borderId="0" xfId="0" applyFont="1" applyBorder="1" applyAlignment="1">
      <alignment horizontal="left" vertical="center" wrapText="1" shrinkToFit="1"/>
    </xf>
    <xf numFmtId="0" fontId="9" fillId="0" borderId="0" xfId="0" applyFont="1" applyBorder="1" applyAlignment="1">
      <alignment horizontal="left" vertical="center" wrapText="1" shrinkToFit="1"/>
    </xf>
    <xf numFmtId="0" fontId="2" fillId="0" borderId="0" xfId="0" applyFont="1" applyFill="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49" fontId="1" fillId="0" borderId="13" xfId="0" applyNumberFormat="1" applyFont="1" applyFill="1" applyBorder="1" applyAlignment="1">
      <alignment horizontal="left" vertical="center" wrapText="1"/>
    </xf>
    <xf numFmtId="0" fontId="1" fillId="0" borderId="13" xfId="0" applyFont="1" applyFill="1" applyBorder="1" applyAlignment="1">
      <alignment horizontal="center" vertical="center" wrapText="1"/>
    </xf>
    <xf numFmtId="176" fontId="1" fillId="0" borderId="13" xfId="0" applyNumberFormat="1" applyFont="1" applyFill="1" applyBorder="1" applyAlignment="1">
      <alignment horizontal="left" vertical="center" wrapText="1"/>
    </xf>
    <xf numFmtId="4" fontId="1" fillId="0" borderId="13" xfId="0" applyNumberFormat="1" applyFont="1" applyFill="1" applyBorder="1" applyAlignment="1">
      <alignment horizontal="right" vertical="center" wrapText="1"/>
    </xf>
    <xf numFmtId="49" fontId="1" fillId="0" borderId="13"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9" fontId="1" fillId="0" borderId="1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7" xfId="0" applyNumberFormat="1"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2" fillId="0" borderId="0" xfId="0" applyFont="1" applyFill="1" applyAlignment="1">
      <alignment horizontal="center" vertical="center"/>
    </xf>
    <xf numFmtId="0" fontId="4" fillId="0" borderId="0" xfId="0" applyFont="1" applyFill="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6" xfId="0" applyFont="1" applyFill="1" applyBorder="1" applyAlignment="1">
      <alignment horizontal="center" vertical="center"/>
    </xf>
  </cellXfs>
  <cellStyles count="98">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3" xfId="66"/>
    <cellStyle name="常规 9" xfId="67"/>
    <cellStyle name="常规_04-分类改革-预算表" xfId="68"/>
    <cellStyle name="常规_2007年行政单位基层表样表" xfId="69"/>
    <cellStyle name="常规_2007年行政单位基层表样表 2" xfId="70"/>
    <cellStyle name="常规_事业单位部门决算报表（讨论稿） 2" xfId="71"/>
    <cellStyle name="Hyperlink" xfId="72"/>
    <cellStyle name="好" xfId="73"/>
    <cellStyle name="好 2" xfId="74"/>
    <cellStyle name="汇总" xfId="75"/>
    <cellStyle name="汇总 2" xfId="76"/>
    <cellStyle name="Currency" xfId="77"/>
    <cellStyle name="Currency [0]" xfId="78"/>
    <cellStyle name="计算" xfId="79"/>
    <cellStyle name="计算 2" xfId="80"/>
    <cellStyle name="检查单元格" xfId="81"/>
    <cellStyle name="检查单元格 2" xfId="82"/>
    <cellStyle name="解释性文本" xfId="83"/>
    <cellStyle name="解释性文本 2" xfId="84"/>
    <cellStyle name="警告文本" xfId="85"/>
    <cellStyle name="警告文本 2" xfId="86"/>
    <cellStyle name="链接单元格" xfId="87"/>
    <cellStyle name="链接单元格 2" xfId="88"/>
    <cellStyle name="Comma" xfId="89"/>
    <cellStyle name="Comma [0]" xfId="90"/>
    <cellStyle name="强调文字颜色 1" xfId="91"/>
    <cellStyle name="强调文字颜色 1 2" xfId="92"/>
    <cellStyle name="强调文字颜色 2" xfId="93"/>
    <cellStyle name="强调文字颜色 2 2" xfId="94"/>
    <cellStyle name="强调文字颜色 3" xfId="95"/>
    <cellStyle name="强调文字颜色 3 2" xfId="96"/>
    <cellStyle name="强调文字颜色 4" xfId="97"/>
    <cellStyle name="强调文字颜色 4 2" xfId="98"/>
    <cellStyle name="强调文字颜色 5" xfId="99"/>
    <cellStyle name="强调文字颜色 5 2" xfId="100"/>
    <cellStyle name="强调文字颜色 6" xfId="101"/>
    <cellStyle name="强调文字颜色 6 2" xfId="102"/>
    <cellStyle name="适中" xfId="103"/>
    <cellStyle name="适中 2" xfId="104"/>
    <cellStyle name="输出" xfId="105"/>
    <cellStyle name="输出 2" xfId="106"/>
    <cellStyle name="输入" xfId="107"/>
    <cellStyle name="输入 2" xfId="108"/>
    <cellStyle name="Followed Hyperlink" xfId="109"/>
    <cellStyle name="注释" xfId="110"/>
    <cellStyle name="注释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1"/>
  <sheetViews>
    <sheetView zoomScalePageLayoutView="0" workbookViewId="0" topLeftCell="A1">
      <selection activeCell="A3" sqref="A3"/>
    </sheetView>
  </sheetViews>
  <sheetFormatPr defaultColWidth="9.00390625" defaultRowHeight="14.25"/>
  <cols>
    <col min="1" max="1" width="25.00390625" style="99" customWidth="1"/>
    <col min="2" max="2" width="6.50390625" style="99" customWidth="1"/>
    <col min="3" max="3" width="11.50390625" style="99" customWidth="1"/>
    <col min="4" max="4" width="29.125" style="99" customWidth="1"/>
    <col min="5" max="5" width="7.625" style="99" customWidth="1"/>
    <col min="6" max="6" width="10.50390625" style="99" customWidth="1"/>
    <col min="7" max="16384" width="9.00390625" style="99" customWidth="1"/>
  </cols>
  <sheetData>
    <row r="1" spans="1:6" ht="22.5" customHeight="1">
      <c r="A1" s="120" t="s">
        <v>0</v>
      </c>
      <c r="B1" s="120"/>
      <c r="C1" s="120"/>
      <c r="D1" s="120"/>
      <c r="E1" s="120"/>
      <c r="F1" s="120"/>
    </row>
    <row r="2" spans="1:6" ht="18" customHeight="1">
      <c r="A2" s="104"/>
      <c r="B2" s="104"/>
      <c r="C2" s="104"/>
      <c r="D2" s="104"/>
      <c r="E2" s="121" t="s">
        <v>1</v>
      </c>
      <c r="F2" s="121"/>
    </row>
    <row r="3" spans="1:6" ht="21" customHeight="1">
      <c r="A3" s="105" t="s">
        <v>2</v>
      </c>
      <c r="B3" s="105"/>
      <c r="C3" s="105"/>
      <c r="D3" s="105"/>
      <c r="E3" s="122" t="s">
        <v>3</v>
      </c>
      <c r="F3" s="122"/>
    </row>
    <row r="4" spans="1:7" s="102" customFormat="1" ht="18" customHeight="1">
      <c r="A4" s="123" t="s">
        <v>4</v>
      </c>
      <c r="B4" s="124"/>
      <c r="C4" s="124"/>
      <c r="D4" s="123" t="s">
        <v>5</v>
      </c>
      <c r="E4" s="124"/>
      <c r="F4" s="124"/>
      <c r="G4" s="107"/>
    </row>
    <row r="5" spans="1:7" s="102" customFormat="1" ht="18" customHeight="1">
      <c r="A5" s="117" t="s">
        <v>6</v>
      </c>
      <c r="B5" s="117" t="s">
        <v>7</v>
      </c>
      <c r="C5" s="106" t="s">
        <v>8</v>
      </c>
      <c r="D5" s="117" t="s">
        <v>6</v>
      </c>
      <c r="E5" s="106" t="s">
        <v>7</v>
      </c>
      <c r="F5" s="106" t="s">
        <v>8</v>
      </c>
      <c r="G5" s="107"/>
    </row>
    <row r="6" spans="1:7" s="102" customFormat="1" ht="18" customHeight="1">
      <c r="A6" s="117" t="s">
        <v>9</v>
      </c>
      <c r="B6" s="108"/>
      <c r="C6" s="108" t="s">
        <v>10</v>
      </c>
      <c r="D6" s="117" t="s">
        <v>9</v>
      </c>
      <c r="E6" s="106"/>
      <c r="F6" s="108" t="s">
        <v>11</v>
      </c>
      <c r="G6" s="107"/>
    </row>
    <row r="7" spans="1:7" s="102" customFormat="1" ht="18" customHeight="1">
      <c r="A7" s="118" t="s">
        <v>12</v>
      </c>
      <c r="B7" s="108" t="s">
        <v>10</v>
      </c>
      <c r="C7" s="110">
        <v>601.89</v>
      </c>
      <c r="D7" s="87" t="s">
        <v>13</v>
      </c>
      <c r="E7" s="108" t="s">
        <v>14</v>
      </c>
      <c r="F7" s="109">
        <v>462.78</v>
      </c>
      <c r="G7" s="107"/>
    </row>
    <row r="8" spans="1:7" s="102" customFormat="1" ht="18" customHeight="1">
      <c r="A8" s="109" t="s">
        <v>15</v>
      </c>
      <c r="B8" s="108" t="s">
        <v>11</v>
      </c>
      <c r="C8" s="110"/>
      <c r="D8" s="87" t="s">
        <v>16</v>
      </c>
      <c r="E8" s="108" t="s">
        <v>17</v>
      </c>
      <c r="F8" s="109"/>
      <c r="G8" s="107"/>
    </row>
    <row r="9" spans="1:7" s="102" customFormat="1" ht="18" customHeight="1">
      <c r="A9" s="118" t="s">
        <v>18</v>
      </c>
      <c r="B9" s="108" t="s">
        <v>19</v>
      </c>
      <c r="C9" s="110"/>
      <c r="D9" s="87" t="s">
        <v>20</v>
      </c>
      <c r="E9" s="108" t="s">
        <v>21</v>
      </c>
      <c r="F9" s="109"/>
      <c r="G9" s="107"/>
    </row>
    <row r="10" spans="1:7" s="102" customFormat="1" ht="18" customHeight="1">
      <c r="A10" s="118" t="s">
        <v>22</v>
      </c>
      <c r="B10" s="108" t="s">
        <v>23</v>
      </c>
      <c r="C10" s="110"/>
      <c r="D10" s="87" t="s">
        <v>24</v>
      </c>
      <c r="E10" s="108" t="s">
        <v>25</v>
      </c>
      <c r="F10" s="109"/>
      <c r="G10" s="107"/>
    </row>
    <row r="11" spans="1:7" s="102" customFormat="1" ht="18" customHeight="1">
      <c r="A11" s="118" t="s">
        <v>26</v>
      </c>
      <c r="B11" s="108" t="s">
        <v>27</v>
      </c>
      <c r="C11" s="110"/>
      <c r="D11" s="87" t="s">
        <v>28</v>
      </c>
      <c r="E11" s="108" t="s">
        <v>29</v>
      </c>
      <c r="F11" s="109"/>
      <c r="G11" s="107"/>
    </row>
    <row r="12" spans="1:7" s="102" customFormat="1" ht="18" customHeight="1">
      <c r="A12" s="118" t="s">
        <v>30</v>
      </c>
      <c r="B12" s="108" t="s">
        <v>31</v>
      </c>
      <c r="C12" s="110"/>
      <c r="D12" s="87" t="s">
        <v>32</v>
      </c>
      <c r="E12" s="108" t="s">
        <v>33</v>
      </c>
      <c r="F12" s="109"/>
      <c r="G12" s="107"/>
    </row>
    <row r="13" spans="1:7" s="102" customFormat="1" ht="18" customHeight="1">
      <c r="A13" s="118" t="s">
        <v>34</v>
      </c>
      <c r="B13" s="108" t="s">
        <v>35</v>
      </c>
      <c r="C13" s="110"/>
      <c r="D13" s="87" t="s">
        <v>36</v>
      </c>
      <c r="E13" s="108" t="s">
        <v>37</v>
      </c>
      <c r="F13" s="109"/>
      <c r="G13" s="107"/>
    </row>
    <row r="14" spans="1:7" s="102" customFormat="1" ht="18" customHeight="1">
      <c r="A14" s="109"/>
      <c r="B14" s="108" t="s">
        <v>38</v>
      </c>
      <c r="C14" s="110"/>
      <c r="D14" s="87" t="s">
        <v>39</v>
      </c>
      <c r="E14" s="108" t="s">
        <v>40</v>
      </c>
      <c r="F14" s="109">
        <v>83.98</v>
      </c>
      <c r="G14" s="107"/>
    </row>
    <row r="15" spans="1:7" s="102" customFormat="1" ht="18" customHeight="1">
      <c r="A15" s="109"/>
      <c r="B15" s="108" t="s">
        <v>41</v>
      </c>
      <c r="C15" s="110"/>
      <c r="D15" s="87" t="s">
        <v>42</v>
      </c>
      <c r="E15" s="108" t="s">
        <v>43</v>
      </c>
      <c r="F15" s="109">
        <v>30.11</v>
      </c>
      <c r="G15" s="107"/>
    </row>
    <row r="16" spans="1:7" s="102" customFormat="1" ht="18" customHeight="1">
      <c r="A16" s="109"/>
      <c r="B16" s="108" t="s">
        <v>44</v>
      </c>
      <c r="C16" s="110"/>
      <c r="D16" s="87" t="s">
        <v>45</v>
      </c>
      <c r="E16" s="108" t="s">
        <v>46</v>
      </c>
      <c r="F16" s="109"/>
      <c r="G16" s="107"/>
    </row>
    <row r="17" spans="1:7" s="102" customFormat="1" ht="18" customHeight="1">
      <c r="A17" s="109"/>
      <c r="B17" s="108" t="s">
        <v>47</v>
      </c>
      <c r="C17" s="110"/>
      <c r="D17" s="87" t="s">
        <v>48</v>
      </c>
      <c r="E17" s="108" t="s">
        <v>49</v>
      </c>
      <c r="F17" s="109"/>
      <c r="G17" s="107"/>
    </row>
    <row r="18" spans="1:7" s="102" customFormat="1" ht="18" customHeight="1">
      <c r="A18" s="109"/>
      <c r="B18" s="108" t="s">
        <v>50</v>
      </c>
      <c r="C18" s="110"/>
      <c r="D18" s="87" t="s">
        <v>51</v>
      </c>
      <c r="E18" s="108" t="s">
        <v>52</v>
      </c>
      <c r="F18" s="109">
        <v>10</v>
      </c>
      <c r="G18" s="107"/>
    </row>
    <row r="19" spans="1:7" s="102" customFormat="1" ht="18" customHeight="1">
      <c r="A19" s="109"/>
      <c r="B19" s="108" t="s">
        <v>53</v>
      </c>
      <c r="C19" s="110"/>
      <c r="D19" s="87" t="s">
        <v>54</v>
      </c>
      <c r="E19" s="108" t="s">
        <v>55</v>
      </c>
      <c r="F19" s="109"/>
      <c r="G19" s="107"/>
    </row>
    <row r="20" spans="1:7" s="102" customFormat="1" ht="18" customHeight="1">
      <c r="A20" s="109"/>
      <c r="B20" s="108" t="s">
        <v>56</v>
      </c>
      <c r="C20" s="110"/>
      <c r="D20" s="87" t="s">
        <v>57</v>
      </c>
      <c r="E20" s="108" t="s">
        <v>58</v>
      </c>
      <c r="F20" s="109"/>
      <c r="G20" s="107"/>
    </row>
    <row r="21" spans="1:7" s="102" customFormat="1" ht="18" customHeight="1">
      <c r="A21" s="109"/>
      <c r="B21" s="108" t="s">
        <v>59</v>
      </c>
      <c r="C21" s="110"/>
      <c r="D21" s="87" t="s">
        <v>60</v>
      </c>
      <c r="E21" s="108" t="s">
        <v>61</v>
      </c>
      <c r="F21" s="109"/>
      <c r="G21" s="107"/>
    </row>
    <row r="22" spans="1:7" s="102" customFormat="1" ht="18" customHeight="1">
      <c r="A22" s="109"/>
      <c r="B22" s="108" t="s">
        <v>62</v>
      </c>
      <c r="C22" s="110"/>
      <c r="D22" s="87" t="s">
        <v>63</v>
      </c>
      <c r="E22" s="108" t="s">
        <v>64</v>
      </c>
      <c r="F22" s="109"/>
      <c r="G22" s="107"/>
    </row>
    <row r="23" spans="1:7" s="102" customFormat="1" ht="18" customHeight="1">
      <c r="A23" s="109"/>
      <c r="B23" s="108" t="s">
        <v>65</v>
      </c>
      <c r="C23" s="110"/>
      <c r="D23" s="87" t="s">
        <v>66</v>
      </c>
      <c r="E23" s="108" t="s">
        <v>67</v>
      </c>
      <c r="F23" s="109"/>
      <c r="G23" s="107"/>
    </row>
    <row r="24" spans="1:7" s="102" customFormat="1" ht="18" customHeight="1">
      <c r="A24" s="109"/>
      <c r="B24" s="108" t="s">
        <v>68</v>
      </c>
      <c r="C24" s="110"/>
      <c r="D24" s="87" t="s">
        <v>69</v>
      </c>
      <c r="E24" s="108" t="s">
        <v>70</v>
      </c>
      <c r="F24" s="109"/>
      <c r="G24" s="107"/>
    </row>
    <row r="25" spans="1:7" s="102" customFormat="1" ht="18" customHeight="1">
      <c r="A25" s="109"/>
      <c r="B25" s="108" t="s">
        <v>71</v>
      </c>
      <c r="C25" s="110"/>
      <c r="D25" s="87" t="s">
        <v>72</v>
      </c>
      <c r="E25" s="108" t="s">
        <v>73</v>
      </c>
      <c r="F25" s="109">
        <v>15.01</v>
      </c>
      <c r="G25" s="107"/>
    </row>
    <row r="26" spans="1:7" s="102" customFormat="1" ht="18" customHeight="1">
      <c r="A26" s="109"/>
      <c r="B26" s="108" t="s">
        <v>74</v>
      </c>
      <c r="C26" s="110"/>
      <c r="D26" s="87" t="s">
        <v>75</v>
      </c>
      <c r="E26" s="108" t="s">
        <v>76</v>
      </c>
      <c r="F26" s="109"/>
      <c r="G26" s="107"/>
    </row>
    <row r="27" spans="1:7" s="102" customFormat="1" ht="18" customHeight="1">
      <c r="A27" s="109"/>
      <c r="B27" s="108" t="s">
        <v>77</v>
      </c>
      <c r="C27" s="110"/>
      <c r="D27" s="87" t="s">
        <v>78</v>
      </c>
      <c r="E27" s="108" t="s">
        <v>79</v>
      </c>
      <c r="F27" s="109">
        <v>30</v>
      </c>
      <c r="G27" s="107"/>
    </row>
    <row r="28" spans="1:7" s="102" customFormat="1" ht="18" customHeight="1">
      <c r="A28" s="109"/>
      <c r="B28" s="108" t="s">
        <v>80</v>
      </c>
      <c r="C28" s="110"/>
      <c r="D28" s="87" t="s">
        <v>81</v>
      </c>
      <c r="E28" s="108" t="s">
        <v>82</v>
      </c>
      <c r="F28" s="109"/>
      <c r="G28" s="107"/>
    </row>
    <row r="29" spans="1:7" s="102" customFormat="1" ht="18" customHeight="1">
      <c r="A29" s="106"/>
      <c r="B29" s="108" t="s">
        <v>83</v>
      </c>
      <c r="C29" s="109"/>
      <c r="D29" s="87" t="s">
        <v>84</v>
      </c>
      <c r="E29" s="108" t="s">
        <v>85</v>
      </c>
      <c r="F29" s="109"/>
      <c r="G29" s="107"/>
    </row>
    <row r="30" spans="1:7" s="102" customFormat="1" ht="18" customHeight="1">
      <c r="A30" s="119" t="s">
        <v>86</v>
      </c>
      <c r="B30" s="108" t="s">
        <v>87</v>
      </c>
      <c r="C30" s="110">
        <v>601.89</v>
      </c>
      <c r="D30" s="119" t="s">
        <v>88</v>
      </c>
      <c r="E30" s="108" t="s">
        <v>89</v>
      </c>
      <c r="F30" s="112">
        <v>631.89</v>
      </c>
      <c r="G30" s="107"/>
    </row>
    <row r="31" spans="1:7" s="102" customFormat="1" ht="18" customHeight="1">
      <c r="A31" s="109" t="s">
        <v>90</v>
      </c>
      <c r="B31" s="108" t="s">
        <v>91</v>
      </c>
      <c r="C31" s="110"/>
      <c r="D31" s="109" t="s">
        <v>92</v>
      </c>
      <c r="E31" s="108" t="s">
        <v>93</v>
      </c>
      <c r="F31" s="113"/>
      <c r="G31" s="107"/>
    </row>
    <row r="32" spans="1:7" s="102" customFormat="1" ht="18" customHeight="1">
      <c r="A32" s="114" t="s">
        <v>94</v>
      </c>
      <c r="B32" s="108" t="s">
        <v>95</v>
      </c>
      <c r="C32" s="110">
        <v>30</v>
      </c>
      <c r="D32" s="114" t="s">
        <v>96</v>
      </c>
      <c r="E32" s="108" t="s">
        <v>97</v>
      </c>
      <c r="F32" s="113"/>
      <c r="G32" s="107"/>
    </row>
    <row r="33" spans="1:7" s="102" customFormat="1" ht="18" customHeight="1">
      <c r="A33" s="114" t="s">
        <v>98</v>
      </c>
      <c r="B33" s="108" t="s">
        <v>99</v>
      </c>
      <c r="C33" s="110"/>
      <c r="D33" s="114" t="s">
        <v>100</v>
      </c>
      <c r="E33" s="108" t="s">
        <v>101</v>
      </c>
      <c r="F33" s="113"/>
      <c r="G33" s="107"/>
    </row>
    <row r="34" spans="1:7" s="102" customFormat="1" ht="18" customHeight="1">
      <c r="A34" s="114" t="s">
        <v>102</v>
      </c>
      <c r="B34" s="108" t="s">
        <v>103</v>
      </c>
      <c r="C34" s="110">
        <v>30</v>
      </c>
      <c r="D34" s="114" t="s">
        <v>104</v>
      </c>
      <c r="E34" s="108" t="s">
        <v>105</v>
      </c>
      <c r="F34" s="113"/>
      <c r="G34" s="107"/>
    </row>
    <row r="35" spans="1:7" s="102" customFormat="1" ht="18" customHeight="1">
      <c r="A35" s="114" t="s">
        <v>106</v>
      </c>
      <c r="B35" s="108" t="s">
        <v>107</v>
      </c>
      <c r="C35" s="110"/>
      <c r="D35" s="114" t="s">
        <v>108</v>
      </c>
      <c r="E35" s="108" t="s">
        <v>109</v>
      </c>
      <c r="F35" s="113"/>
      <c r="G35" s="107"/>
    </row>
    <row r="36" spans="1:7" s="102" customFormat="1" ht="18" customHeight="1">
      <c r="A36" s="109"/>
      <c r="B36" s="108" t="s">
        <v>110</v>
      </c>
      <c r="C36" s="110"/>
      <c r="D36" s="114" t="s">
        <v>111</v>
      </c>
      <c r="E36" s="108" t="s">
        <v>112</v>
      </c>
      <c r="F36" s="113"/>
      <c r="G36" s="107"/>
    </row>
    <row r="37" spans="1:7" s="102" customFormat="1" ht="18" customHeight="1">
      <c r="A37" s="109"/>
      <c r="B37" s="108" t="s">
        <v>113</v>
      </c>
      <c r="C37" s="110"/>
      <c r="D37" s="114" t="s">
        <v>98</v>
      </c>
      <c r="E37" s="108" t="s">
        <v>114</v>
      </c>
      <c r="F37" s="113"/>
      <c r="G37" s="107"/>
    </row>
    <row r="38" spans="1:7" s="102" customFormat="1" ht="18" customHeight="1">
      <c r="A38" s="115"/>
      <c r="B38" s="108" t="s">
        <v>115</v>
      </c>
      <c r="C38" s="110"/>
      <c r="D38" s="114" t="s">
        <v>102</v>
      </c>
      <c r="E38" s="108" t="s">
        <v>116</v>
      </c>
      <c r="F38" s="113"/>
      <c r="G38" s="107"/>
    </row>
    <row r="39" spans="1:7" s="102" customFormat="1" ht="18" customHeight="1">
      <c r="A39" s="109"/>
      <c r="B39" s="108" t="s">
        <v>117</v>
      </c>
      <c r="C39" s="110"/>
      <c r="D39" s="114" t="s">
        <v>106</v>
      </c>
      <c r="E39" s="108" t="s">
        <v>118</v>
      </c>
      <c r="F39" s="113"/>
      <c r="G39" s="107"/>
    </row>
    <row r="40" spans="1:7" s="103" customFormat="1" ht="18" customHeight="1">
      <c r="A40" s="111" t="s">
        <v>119</v>
      </c>
      <c r="B40" s="108" t="s">
        <v>120</v>
      </c>
      <c r="C40" s="110">
        <v>631.89</v>
      </c>
      <c r="D40" s="111" t="s">
        <v>119</v>
      </c>
      <c r="E40" s="108" t="s">
        <v>121</v>
      </c>
      <c r="F40" s="112">
        <v>631.89</v>
      </c>
      <c r="G40" s="116"/>
    </row>
    <row r="41" spans="1:6" ht="26.25" customHeight="1">
      <c r="A41" s="125" t="s">
        <v>122</v>
      </c>
      <c r="B41" s="125"/>
      <c r="C41" s="125"/>
      <c r="D41" s="125"/>
      <c r="E41" s="125"/>
      <c r="F41" s="125"/>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19.5" customHeight="1"/>
    <row r="266" ht="19.5" customHeight="1"/>
    <row r="267" ht="19.5" customHeight="1"/>
    <row r="268" ht="19.5" customHeight="1"/>
  </sheetData>
  <sheetProtection/>
  <mergeCells count="6">
    <mergeCell ref="A1:F1"/>
    <mergeCell ref="E2:F2"/>
    <mergeCell ref="E3:F3"/>
    <mergeCell ref="A4:C4"/>
    <mergeCell ref="D4:F4"/>
    <mergeCell ref="A41:F41"/>
  </mergeCells>
  <printOptions/>
  <pageMargins left="0.31" right="0.28" top="0.67" bottom="0.2" header="0.75" footer="0.2"/>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16"/>
  <sheetViews>
    <sheetView zoomScaleSheetLayoutView="100" zoomScalePageLayoutView="0" workbookViewId="0" topLeftCell="A1">
      <selection activeCell="I9" sqref="I9"/>
    </sheetView>
  </sheetViews>
  <sheetFormatPr defaultColWidth="9.00390625" defaultRowHeight="14.25"/>
  <sheetData>
    <row r="1" spans="1:7" ht="22.5">
      <c r="A1" s="186" t="s">
        <v>452</v>
      </c>
      <c r="B1" s="186"/>
      <c r="C1" s="186"/>
      <c r="D1" s="186"/>
      <c r="E1" s="186"/>
      <c r="F1" s="186"/>
      <c r="G1" s="186"/>
    </row>
    <row r="2" spans="1:7" ht="22.5" customHeight="1">
      <c r="A2" s="3" t="s">
        <v>453</v>
      </c>
      <c r="B2" s="187"/>
      <c r="C2" s="188"/>
      <c r="D2" s="188"/>
      <c r="E2" s="188"/>
      <c r="F2" s="188"/>
      <c r="G2" s="189"/>
    </row>
    <row r="3" spans="1:7" ht="40.5">
      <c r="A3" s="191" t="s">
        <v>454</v>
      </c>
      <c r="B3" s="3" t="s">
        <v>455</v>
      </c>
      <c r="C3" s="190"/>
      <c r="D3" s="190"/>
      <c r="E3" s="190"/>
      <c r="F3" s="190"/>
      <c r="G3" s="190"/>
    </row>
    <row r="4" spans="1:7" ht="54">
      <c r="A4" s="191"/>
      <c r="B4" s="3" t="s">
        <v>456</v>
      </c>
      <c r="C4" s="4"/>
      <c r="D4" s="191"/>
      <c r="E4" s="191"/>
      <c r="F4" s="191"/>
      <c r="G4" s="191"/>
    </row>
    <row r="5" spans="1:7" ht="14.25">
      <c r="A5" s="191" t="s">
        <v>457</v>
      </c>
      <c r="B5" s="3" t="s">
        <v>458</v>
      </c>
      <c r="C5" s="192"/>
      <c r="D5" s="192"/>
      <c r="E5" s="3" t="s">
        <v>459</v>
      </c>
      <c r="F5" s="192"/>
      <c r="G5" s="192"/>
    </row>
    <row r="6" spans="1:7" ht="14.25">
      <c r="A6" s="191"/>
      <c r="B6" s="191" t="s">
        <v>460</v>
      </c>
      <c r="C6" s="191"/>
      <c r="D6" s="191"/>
      <c r="E6" s="191" t="s">
        <v>461</v>
      </c>
      <c r="F6" s="191"/>
      <c r="G6" s="191"/>
    </row>
    <row r="7" spans="1:7" ht="14.25">
      <c r="A7" s="191"/>
      <c r="B7" s="3" t="s">
        <v>462</v>
      </c>
      <c r="C7" s="193"/>
      <c r="D7" s="193"/>
      <c r="E7" s="3" t="s">
        <v>462</v>
      </c>
      <c r="F7" s="193"/>
      <c r="G7" s="193"/>
    </row>
    <row r="8" spans="1:7" ht="14.25">
      <c r="A8" s="191"/>
      <c r="B8" s="3" t="s">
        <v>463</v>
      </c>
      <c r="C8" s="193"/>
      <c r="D8" s="193"/>
      <c r="E8" s="3" t="s">
        <v>463</v>
      </c>
      <c r="F8" s="193"/>
      <c r="G8" s="193"/>
    </row>
    <row r="9" spans="1:7" ht="14.25">
      <c r="A9" s="191"/>
      <c r="B9" s="3" t="s">
        <v>464</v>
      </c>
      <c r="C9" s="193"/>
      <c r="D9" s="193"/>
      <c r="E9" s="3" t="s">
        <v>464</v>
      </c>
      <c r="F9" s="193"/>
      <c r="G9" s="193"/>
    </row>
    <row r="10" spans="1:7" ht="27">
      <c r="A10" s="191"/>
      <c r="B10" s="3" t="s">
        <v>465</v>
      </c>
      <c r="C10" s="193"/>
      <c r="D10" s="193"/>
      <c r="E10" s="3" t="s">
        <v>465</v>
      </c>
      <c r="F10" s="193"/>
      <c r="G10" s="193"/>
    </row>
    <row r="11" spans="1:7" ht="14.25">
      <c r="A11" s="191" t="s">
        <v>466</v>
      </c>
      <c r="B11" s="191" t="s">
        <v>467</v>
      </c>
      <c r="C11" s="191"/>
      <c r="D11" s="191" t="s">
        <v>468</v>
      </c>
      <c r="E11" s="191"/>
      <c r="F11" s="191" t="s">
        <v>469</v>
      </c>
      <c r="G11" s="191"/>
    </row>
    <row r="12" spans="1:7" ht="14.25">
      <c r="A12" s="191"/>
      <c r="B12" s="190"/>
      <c r="C12" s="190"/>
      <c r="D12" s="193"/>
      <c r="E12" s="193"/>
      <c r="F12" s="193"/>
      <c r="G12" s="193"/>
    </row>
    <row r="13" spans="1:7" ht="14.25">
      <c r="A13" s="191"/>
      <c r="B13" s="194"/>
      <c r="C13" s="194"/>
      <c r="D13" s="195"/>
      <c r="E13" s="195"/>
      <c r="F13" s="195"/>
      <c r="G13" s="195"/>
    </row>
    <row r="14" spans="1:7" ht="27">
      <c r="A14" s="199" t="s">
        <v>470</v>
      </c>
      <c r="B14" s="3" t="s">
        <v>471</v>
      </c>
      <c r="C14" s="196"/>
      <c r="D14" s="197"/>
      <c r="E14" s="197"/>
      <c r="F14" s="197"/>
      <c r="G14" s="198"/>
    </row>
    <row r="15" spans="1:7" ht="27">
      <c r="A15" s="200"/>
      <c r="B15" s="3" t="s">
        <v>472</v>
      </c>
      <c r="C15" s="196"/>
      <c r="D15" s="197"/>
      <c r="E15" s="197"/>
      <c r="F15" s="197"/>
      <c r="G15" s="198"/>
    </row>
    <row r="16" spans="1:7" ht="27">
      <c r="A16" s="201"/>
      <c r="B16" s="3" t="s">
        <v>473</v>
      </c>
      <c r="C16" s="196"/>
      <c r="D16" s="197"/>
      <c r="E16" s="197"/>
      <c r="F16" s="197"/>
      <c r="G16" s="198"/>
    </row>
  </sheetData>
  <sheetProtection/>
  <mergeCells count="32">
    <mergeCell ref="C14:G14"/>
    <mergeCell ref="C15:G15"/>
    <mergeCell ref="C16:G16"/>
    <mergeCell ref="A3:A4"/>
    <mergeCell ref="A5:A10"/>
    <mergeCell ref="A11:A13"/>
    <mergeCell ref="A14:A16"/>
    <mergeCell ref="B12:C12"/>
    <mergeCell ref="D12:E12"/>
    <mergeCell ref="F12:G12"/>
    <mergeCell ref="B13:C13"/>
    <mergeCell ref="D13:E13"/>
    <mergeCell ref="F13:G13"/>
    <mergeCell ref="C9:D9"/>
    <mergeCell ref="F9:G9"/>
    <mergeCell ref="C10:D10"/>
    <mergeCell ref="F10:G10"/>
    <mergeCell ref="B11:C11"/>
    <mergeCell ref="D11:E11"/>
    <mergeCell ref="F11:G11"/>
    <mergeCell ref="B6:D6"/>
    <mergeCell ref="E6:G6"/>
    <mergeCell ref="C7:D7"/>
    <mergeCell ref="F7:G7"/>
    <mergeCell ref="C8:D8"/>
    <mergeCell ref="F8:G8"/>
    <mergeCell ref="A1:G1"/>
    <mergeCell ref="B2:G2"/>
    <mergeCell ref="C3:G3"/>
    <mergeCell ref="D4:G4"/>
    <mergeCell ref="C5:D5"/>
    <mergeCell ref="F5:G5"/>
  </mergeCells>
  <printOptions/>
  <pageMargins left="0.75" right="0.75" top="1" bottom="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I12"/>
  <sheetViews>
    <sheetView zoomScalePageLayoutView="0" workbookViewId="0" topLeftCell="A3">
      <selection activeCell="B10" sqref="B10:C10"/>
    </sheetView>
  </sheetViews>
  <sheetFormatPr defaultColWidth="9.00390625" defaultRowHeight="14.25"/>
  <cols>
    <col min="1" max="2" width="14.625" style="1" customWidth="1"/>
    <col min="3" max="6" width="20.625" style="1" customWidth="1"/>
    <col min="7" max="9" width="15.625" style="1" customWidth="1"/>
    <col min="10" max="16384" width="9.00390625" style="1" customWidth="1"/>
  </cols>
  <sheetData>
    <row r="1" spans="1:9" ht="30" customHeight="1">
      <c r="A1" s="186" t="s">
        <v>474</v>
      </c>
      <c r="B1" s="186"/>
      <c r="C1" s="186"/>
      <c r="D1" s="186"/>
      <c r="E1" s="186"/>
      <c r="F1" s="186"/>
      <c r="G1" s="186"/>
      <c r="H1" s="186"/>
      <c r="I1" s="186"/>
    </row>
    <row r="2" spans="1:9" ht="24.75" customHeight="1">
      <c r="A2" s="199" t="s">
        <v>475</v>
      </c>
      <c r="B2" s="199" t="s">
        <v>476</v>
      </c>
      <c r="C2" s="199" t="s">
        <v>477</v>
      </c>
      <c r="D2" s="191" t="s">
        <v>478</v>
      </c>
      <c r="E2" s="191" t="s">
        <v>479</v>
      </c>
      <c r="F2" s="191" t="s">
        <v>480</v>
      </c>
      <c r="G2" s="191" t="s">
        <v>481</v>
      </c>
      <c r="H2" s="191"/>
      <c r="I2" s="199" t="s">
        <v>482</v>
      </c>
    </row>
    <row r="3" spans="1:9" ht="24.75" customHeight="1">
      <c r="A3" s="201"/>
      <c r="B3" s="200"/>
      <c r="C3" s="200"/>
      <c r="D3" s="191"/>
      <c r="E3" s="191"/>
      <c r="F3" s="191"/>
      <c r="G3" s="3" t="s">
        <v>483</v>
      </c>
      <c r="H3" s="3" t="s">
        <v>484</v>
      </c>
      <c r="I3" s="201"/>
    </row>
    <row r="4" spans="1:9" ht="34.5" customHeight="1">
      <c r="A4" s="12"/>
      <c r="B4" s="12"/>
      <c r="C4" s="4"/>
      <c r="D4" s="4"/>
      <c r="E4" s="4"/>
      <c r="F4" s="4"/>
      <c r="G4" s="4"/>
      <c r="H4" s="4"/>
      <c r="I4" s="4"/>
    </row>
    <row r="5" spans="1:9" ht="34.5" customHeight="1">
      <c r="A5" s="12"/>
      <c r="B5" s="12"/>
      <c r="C5" s="4"/>
      <c r="D5" s="4"/>
      <c r="E5" s="4"/>
      <c r="F5" s="4"/>
      <c r="G5" s="4"/>
      <c r="H5" s="4"/>
      <c r="I5" s="4"/>
    </row>
    <row r="6" spans="1:9" ht="34.5" customHeight="1">
      <c r="A6" s="12"/>
      <c r="B6" s="12"/>
      <c r="C6" s="4"/>
      <c r="D6" s="4"/>
      <c r="E6" s="4"/>
      <c r="F6" s="4"/>
      <c r="G6" s="4"/>
      <c r="H6" s="4"/>
      <c r="I6" s="4"/>
    </row>
    <row r="7" spans="1:9" ht="54.75" customHeight="1">
      <c r="A7" s="191" t="s">
        <v>485</v>
      </c>
      <c r="B7" s="202" t="s">
        <v>486</v>
      </c>
      <c r="C7" s="203"/>
      <c r="D7" s="190"/>
      <c r="E7" s="190"/>
      <c r="F7" s="190"/>
      <c r="G7" s="190"/>
      <c r="H7" s="190"/>
      <c r="I7" s="190"/>
    </row>
    <row r="8" spans="1:9" ht="54.75" customHeight="1">
      <c r="A8" s="191"/>
      <c r="B8" s="202" t="s">
        <v>487</v>
      </c>
      <c r="C8" s="203"/>
      <c r="D8" s="190"/>
      <c r="E8" s="190"/>
      <c r="F8" s="190"/>
      <c r="G8" s="190"/>
      <c r="H8" s="190"/>
      <c r="I8" s="190"/>
    </row>
    <row r="9" spans="1:9" ht="54.75" customHeight="1">
      <c r="A9" s="191"/>
      <c r="B9" s="202" t="s">
        <v>488</v>
      </c>
      <c r="C9" s="203"/>
      <c r="D9" s="190"/>
      <c r="E9" s="190"/>
      <c r="F9" s="190"/>
      <c r="G9" s="190"/>
      <c r="H9" s="190"/>
      <c r="I9" s="190"/>
    </row>
    <row r="10" spans="1:9" ht="54.75" customHeight="1">
      <c r="A10" s="199" t="s">
        <v>489</v>
      </c>
      <c r="B10" s="204" t="s">
        <v>490</v>
      </c>
      <c r="C10" s="205"/>
      <c r="D10" s="190"/>
      <c r="E10" s="190"/>
      <c r="F10" s="190"/>
      <c r="G10" s="190"/>
      <c r="H10" s="190"/>
      <c r="I10" s="190"/>
    </row>
    <row r="11" spans="1:9" ht="54.75" customHeight="1">
      <c r="A11" s="201"/>
      <c r="B11" s="206" t="s">
        <v>491</v>
      </c>
      <c r="C11" s="207"/>
      <c r="D11" s="190"/>
      <c r="E11" s="190"/>
      <c r="F11" s="190"/>
      <c r="G11" s="190"/>
      <c r="H11" s="190"/>
      <c r="I11" s="190"/>
    </row>
    <row r="12" spans="1:9" ht="63" customHeight="1">
      <c r="A12" s="191" t="s">
        <v>492</v>
      </c>
      <c r="B12" s="191"/>
      <c r="C12" s="191"/>
      <c r="D12" s="190"/>
      <c r="E12" s="190"/>
      <c r="F12" s="190"/>
      <c r="G12" s="190"/>
      <c r="H12" s="190"/>
      <c r="I12" s="190"/>
    </row>
  </sheetData>
  <sheetProtection/>
  <mergeCells count="23">
    <mergeCell ref="A12:C12"/>
    <mergeCell ref="D12:I12"/>
    <mergeCell ref="A2:A3"/>
    <mergeCell ref="A7:A9"/>
    <mergeCell ref="A10:A11"/>
    <mergeCell ref="B2:B3"/>
    <mergeCell ref="C2:C3"/>
    <mergeCell ref="D2:D3"/>
    <mergeCell ref="E2:E3"/>
    <mergeCell ref="F2:F3"/>
    <mergeCell ref="B9:C9"/>
    <mergeCell ref="D9:I9"/>
    <mergeCell ref="B10:C10"/>
    <mergeCell ref="D10:I10"/>
    <mergeCell ref="B11:C11"/>
    <mergeCell ref="D11:I11"/>
    <mergeCell ref="A1:I1"/>
    <mergeCell ref="G2:H2"/>
    <mergeCell ref="B7:C7"/>
    <mergeCell ref="D7:I7"/>
    <mergeCell ref="B8:C8"/>
    <mergeCell ref="D8:I8"/>
    <mergeCell ref="I2:I3"/>
  </mergeCells>
  <printOptions/>
  <pageMargins left="0.7" right="0.7" top="0.75" bottom="0.75" header="0.3" footer="0.3"/>
  <pageSetup fitToHeight="1" fitToWidth="1" horizontalDpi="600" verticalDpi="600" orientation="landscape" paperSize="9" scale="77"/>
</worksheet>
</file>

<file path=xl/worksheets/sheet1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A1" sqref="A1:C1"/>
    </sheetView>
  </sheetViews>
  <sheetFormatPr defaultColWidth="9.00390625" defaultRowHeight="14.25"/>
  <cols>
    <col min="1" max="1" width="18.625" style="1" customWidth="1"/>
    <col min="2" max="2" width="21.375" style="1" customWidth="1"/>
    <col min="3" max="3" width="55.875" style="1" customWidth="1"/>
    <col min="4" max="16384" width="9.00390625" style="1" customWidth="1"/>
  </cols>
  <sheetData>
    <row r="1" spans="1:3" ht="30" customHeight="1">
      <c r="A1" s="208" t="s">
        <v>493</v>
      </c>
      <c r="B1" s="208"/>
      <c r="C1" s="208"/>
    </row>
    <row r="2" spans="1:3" s="11" customFormat="1" ht="75" customHeight="1">
      <c r="A2" s="202" t="s">
        <v>494</v>
      </c>
      <c r="B2" s="203"/>
      <c r="C2" s="4"/>
    </row>
    <row r="3" spans="1:3" s="11" customFormat="1" ht="79.5" customHeight="1">
      <c r="A3" s="199" t="s">
        <v>495</v>
      </c>
      <c r="B3" s="3" t="s">
        <v>496</v>
      </c>
      <c r="C3" s="4"/>
    </row>
    <row r="4" spans="1:3" s="11" customFormat="1" ht="79.5" customHeight="1">
      <c r="A4" s="200"/>
      <c r="B4" s="3" t="s">
        <v>497</v>
      </c>
      <c r="C4" s="4"/>
    </row>
    <row r="5" spans="1:3" s="11" customFormat="1" ht="79.5" customHeight="1">
      <c r="A5" s="200"/>
      <c r="B5" s="3" t="s">
        <v>498</v>
      </c>
      <c r="C5" s="4"/>
    </row>
    <row r="6" spans="1:3" s="11" customFormat="1" ht="79.5" customHeight="1">
      <c r="A6" s="201"/>
      <c r="B6" s="3" t="s">
        <v>499</v>
      </c>
      <c r="C6" s="4"/>
    </row>
  </sheetData>
  <sheetProtection/>
  <mergeCells count="3">
    <mergeCell ref="A1:C1"/>
    <mergeCell ref="A2:B2"/>
    <mergeCell ref="A3:A6"/>
  </mergeCells>
  <printOptions horizontalCentered="1"/>
  <pageMargins left="0.71" right="0.71" top="0.75" bottom="0.75" header="0.31" footer="0.3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D13"/>
  <sheetViews>
    <sheetView zoomScalePageLayoutView="0" workbookViewId="0" topLeftCell="A11">
      <selection activeCell="A12" sqref="A12:C12"/>
    </sheetView>
  </sheetViews>
  <sheetFormatPr defaultColWidth="9.00390625" defaultRowHeight="14.25"/>
  <cols>
    <col min="1" max="3" width="20.625" style="1" customWidth="1"/>
    <col min="4" max="4" width="59.625" style="1" customWidth="1"/>
    <col min="5" max="16384" width="9.00390625" style="1" customWidth="1"/>
  </cols>
  <sheetData>
    <row r="1" spans="1:4" ht="52.5" customHeight="1">
      <c r="A1" s="209" t="s">
        <v>500</v>
      </c>
      <c r="B1" s="209"/>
      <c r="C1" s="209"/>
      <c r="D1" s="209"/>
    </row>
    <row r="2" spans="1:4" ht="84.75" customHeight="1">
      <c r="A2" s="210" t="s">
        <v>501</v>
      </c>
      <c r="B2" s="210" t="s">
        <v>502</v>
      </c>
      <c r="C2" s="210"/>
      <c r="D2" s="4" t="s">
        <v>503</v>
      </c>
    </row>
    <row r="3" spans="1:4" ht="48.75" customHeight="1">
      <c r="A3" s="210"/>
      <c r="B3" s="210" t="s">
        <v>504</v>
      </c>
      <c r="C3" s="210"/>
      <c r="D3" s="4" t="s">
        <v>505</v>
      </c>
    </row>
    <row r="4" spans="1:4" ht="79.5" customHeight="1">
      <c r="A4" s="210"/>
      <c r="B4" s="210" t="s">
        <v>506</v>
      </c>
      <c r="C4" s="210"/>
      <c r="D4" s="4" t="s">
        <v>507</v>
      </c>
    </row>
    <row r="5" spans="1:4" ht="133.5" customHeight="1">
      <c r="A5" s="210"/>
      <c r="B5" s="210" t="s">
        <v>508</v>
      </c>
      <c r="C5" s="210"/>
      <c r="D5" s="4" t="s">
        <v>509</v>
      </c>
    </row>
    <row r="6" spans="1:4" ht="75" customHeight="1">
      <c r="A6" s="210" t="s">
        <v>510</v>
      </c>
      <c r="B6" s="210" t="s">
        <v>511</v>
      </c>
      <c r="C6" s="210"/>
      <c r="D6" s="4" t="s">
        <v>512</v>
      </c>
    </row>
    <row r="7" spans="1:4" ht="90" customHeight="1">
      <c r="A7" s="210"/>
      <c r="B7" s="210" t="s">
        <v>513</v>
      </c>
      <c r="C7" s="2" t="s">
        <v>514</v>
      </c>
      <c r="D7" s="4" t="s">
        <v>515</v>
      </c>
    </row>
    <row r="8" spans="1:4" ht="95.25" customHeight="1">
      <c r="A8" s="210"/>
      <c r="B8" s="210"/>
      <c r="C8" s="2" t="s">
        <v>516</v>
      </c>
      <c r="D8" s="4" t="s">
        <v>517</v>
      </c>
    </row>
    <row r="9" spans="1:4" ht="48.75" customHeight="1">
      <c r="A9" s="210" t="s">
        <v>518</v>
      </c>
      <c r="B9" s="210"/>
      <c r="C9" s="210"/>
      <c r="D9" s="4" t="s">
        <v>519</v>
      </c>
    </row>
    <row r="10" spans="1:4" ht="102" customHeight="1">
      <c r="A10" s="210" t="s">
        <v>520</v>
      </c>
      <c r="B10" s="210"/>
      <c r="C10" s="210"/>
      <c r="D10" s="4" t="s">
        <v>521</v>
      </c>
    </row>
    <row r="11" spans="1:4" ht="91.5" customHeight="1">
      <c r="A11" s="210" t="s">
        <v>522</v>
      </c>
      <c r="B11" s="210"/>
      <c r="C11" s="210"/>
      <c r="D11" s="4" t="s">
        <v>523</v>
      </c>
    </row>
    <row r="12" spans="1:4" ht="175.5" customHeight="1">
      <c r="A12" s="210" t="s">
        <v>524</v>
      </c>
      <c r="B12" s="210"/>
      <c r="C12" s="210"/>
      <c r="D12" s="10" t="s">
        <v>525</v>
      </c>
    </row>
    <row r="13" spans="1:4" ht="48.75" customHeight="1">
      <c r="A13" s="210" t="s">
        <v>526</v>
      </c>
      <c r="B13" s="210"/>
      <c r="C13" s="210"/>
      <c r="D13" s="4" t="s">
        <v>527</v>
      </c>
    </row>
  </sheetData>
  <sheetProtection/>
  <mergeCells count="14">
    <mergeCell ref="A9:C9"/>
    <mergeCell ref="A10:C10"/>
    <mergeCell ref="A11:C11"/>
    <mergeCell ref="A12:C12"/>
    <mergeCell ref="A13:C13"/>
    <mergeCell ref="A2:A5"/>
    <mergeCell ref="A6:A8"/>
    <mergeCell ref="B7:B8"/>
    <mergeCell ref="A1:D1"/>
    <mergeCell ref="B2:C2"/>
    <mergeCell ref="B3:C3"/>
    <mergeCell ref="B4:C4"/>
    <mergeCell ref="B5:C5"/>
    <mergeCell ref="B6:C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worksheet>
</file>

<file path=xl/worksheets/sheet14.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5">
      <selection activeCell="B5" sqref="B5"/>
    </sheetView>
  </sheetViews>
  <sheetFormatPr defaultColWidth="9.00390625" defaultRowHeight="14.25"/>
  <cols>
    <col min="1" max="1" width="13.375" style="1" customWidth="1"/>
    <col min="2" max="2" width="22.875" style="1" customWidth="1"/>
    <col min="3" max="3" width="72.125" style="1" customWidth="1"/>
    <col min="4" max="4" width="22.75390625" style="1" customWidth="1"/>
    <col min="5" max="5" width="16.00390625" style="1" customWidth="1"/>
    <col min="6" max="6" width="18.75390625" style="1" customWidth="1"/>
    <col min="7" max="16384" width="9.00390625" style="1" customWidth="1"/>
  </cols>
  <sheetData>
    <row r="1" spans="1:6" ht="30" customHeight="1">
      <c r="A1" s="208" t="s">
        <v>528</v>
      </c>
      <c r="B1" s="208"/>
      <c r="C1" s="208"/>
      <c r="D1" s="208"/>
      <c r="E1" s="208"/>
      <c r="F1" s="208"/>
    </row>
    <row r="2" spans="1:6" ht="31.5" customHeight="1">
      <c r="A2" s="2" t="s">
        <v>529</v>
      </c>
      <c r="B2" s="2" t="s">
        <v>530</v>
      </c>
      <c r="C2" s="2" t="s">
        <v>531</v>
      </c>
      <c r="D2" s="3" t="s">
        <v>532</v>
      </c>
      <c r="E2" s="3" t="s">
        <v>533</v>
      </c>
      <c r="F2" s="2" t="s">
        <v>534</v>
      </c>
    </row>
    <row r="3" spans="1:6" ht="219.75" customHeight="1">
      <c r="A3" s="210" t="s">
        <v>535</v>
      </c>
      <c r="B3" s="4" t="s">
        <v>536</v>
      </c>
      <c r="C3" s="5" t="s">
        <v>537</v>
      </c>
      <c r="D3" s="6" t="s">
        <v>538</v>
      </c>
      <c r="E3" s="6" t="s">
        <v>539</v>
      </c>
      <c r="F3" s="4"/>
    </row>
    <row r="4" spans="1:6" ht="207.75" customHeight="1">
      <c r="A4" s="210"/>
      <c r="B4" s="4" t="s">
        <v>540</v>
      </c>
      <c r="C4" s="5" t="s">
        <v>541</v>
      </c>
      <c r="D4" s="6" t="s">
        <v>538</v>
      </c>
      <c r="E4" s="6" t="s">
        <v>539</v>
      </c>
      <c r="F4" s="4"/>
    </row>
    <row r="5" spans="1:6" ht="231" customHeight="1">
      <c r="A5" s="210"/>
      <c r="B5" s="4" t="s">
        <v>542</v>
      </c>
      <c r="C5" s="5" t="s">
        <v>543</v>
      </c>
      <c r="D5" s="6" t="s">
        <v>538</v>
      </c>
      <c r="E5" s="6" t="s">
        <v>539</v>
      </c>
      <c r="F5" s="4"/>
    </row>
    <row r="6" spans="1:6" ht="117" customHeight="1">
      <c r="A6" s="211" t="s">
        <v>544</v>
      </c>
      <c r="B6" s="3" t="s">
        <v>545</v>
      </c>
      <c r="C6" s="5" t="s">
        <v>546</v>
      </c>
      <c r="D6" s="6" t="s">
        <v>538</v>
      </c>
      <c r="E6" s="6" t="s">
        <v>539</v>
      </c>
      <c r="F6" s="4"/>
    </row>
    <row r="7" spans="1:6" ht="61.5" customHeight="1">
      <c r="A7" s="212"/>
      <c r="B7" s="3" t="s">
        <v>547</v>
      </c>
      <c r="C7" s="4" t="s">
        <v>548</v>
      </c>
      <c r="D7" s="6" t="s">
        <v>538</v>
      </c>
      <c r="E7" s="6" t="s">
        <v>539</v>
      </c>
      <c r="F7" s="4"/>
    </row>
    <row r="8" spans="1:6" ht="61.5" customHeight="1">
      <c r="A8" s="212"/>
      <c r="B8" s="3" t="s">
        <v>549</v>
      </c>
      <c r="C8" s="4" t="s">
        <v>550</v>
      </c>
      <c r="D8" s="6" t="s">
        <v>538</v>
      </c>
      <c r="E8" s="6" t="s">
        <v>539</v>
      </c>
      <c r="F8" s="4"/>
    </row>
    <row r="9" spans="1:6" ht="61.5" customHeight="1">
      <c r="A9" s="213"/>
      <c r="B9" s="3" t="s">
        <v>551</v>
      </c>
      <c r="C9" s="4" t="s">
        <v>552</v>
      </c>
      <c r="D9" s="6" t="s">
        <v>538</v>
      </c>
      <c r="E9" s="6" t="s">
        <v>539</v>
      </c>
      <c r="F9" s="4"/>
    </row>
    <row r="10" spans="1:6" ht="61.5" customHeight="1">
      <c r="A10" s="211" t="s">
        <v>553</v>
      </c>
      <c r="B10" s="3" t="s">
        <v>554</v>
      </c>
      <c r="C10" s="4" t="s">
        <v>555</v>
      </c>
      <c r="D10" s="7" t="s">
        <v>538</v>
      </c>
      <c r="E10" s="7" t="s">
        <v>556</v>
      </c>
      <c r="F10" s="4"/>
    </row>
    <row r="11" spans="1:6" ht="61.5" customHeight="1">
      <c r="A11" s="212"/>
      <c r="B11" s="3" t="s">
        <v>557</v>
      </c>
      <c r="C11" s="4" t="s">
        <v>558</v>
      </c>
      <c r="D11" s="7" t="s">
        <v>538</v>
      </c>
      <c r="E11" s="7" t="s">
        <v>556</v>
      </c>
      <c r="F11" s="4"/>
    </row>
    <row r="12" spans="1:6" ht="61.5" customHeight="1">
      <c r="A12" s="212"/>
      <c r="B12" s="3" t="s">
        <v>559</v>
      </c>
      <c r="C12" s="4" t="s">
        <v>560</v>
      </c>
      <c r="D12" s="7" t="s">
        <v>538</v>
      </c>
      <c r="E12" s="7" t="s">
        <v>556</v>
      </c>
      <c r="F12" s="4"/>
    </row>
    <row r="13" spans="1:6" ht="61.5" customHeight="1">
      <c r="A13" s="213"/>
      <c r="B13" s="3" t="s">
        <v>561</v>
      </c>
      <c r="C13" s="4" t="s">
        <v>562</v>
      </c>
      <c r="D13" s="7" t="s">
        <v>538</v>
      </c>
      <c r="E13" s="7" t="s">
        <v>563</v>
      </c>
      <c r="F13" s="4"/>
    </row>
    <row r="14" spans="1:6" ht="61.5" customHeight="1">
      <c r="A14" s="211" t="s">
        <v>564</v>
      </c>
      <c r="B14" s="3" t="s">
        <v>565</v>
      </c>
      <c r="C14" s="8" t="s">
        <v>566</v>
      </c>
      <c r="D14" s="7" t="s">
        <v>538</v>
      </c>
      <c r="E14" s="7" t="s">
        <v>556</v>
      </c>
      <c r="F14" s="4"/>
    </row>
    <row r="15" spans="1:6" ht="61.5" customHeight="1">
      <c r="A15" s="212"/>
      <c r="B15" s="3" t="s">
        <v>567</v>
      </c>
      <c r="C15" s="9" t="s">
        <v>568</v>
      </c>
      <c r="D15" s="7" t="s">
        <v>569</v>
      </c>
      <c r="E15" s="7" t="s">
        <v>539</v>
      </c>
      <c r="F15" s="4"/>
    </row>
    <row r="16" spans="1:6" ht="61.5" customHeight="1">
      <c r="A16" s="212"/>
      <c r="B16" s="3" t="s">
        <v>570</v>
      </c>
      <c r="C16" s="8" t="s">
        <v>571</v>
      </c>
      <c r="D16" s="7" t="s">
        <v>538</v>
      </c>
      <c r="E16" s="7" t="s">
        <v>556</v>
      </c>
      <c r="F16" s="4"/>
    </row>
    <row r="17" spans="1:6" ht="61.5" customHeight="1">
      <c r="A17" s="213"/>
      <c r="B17" s="3" t="s">
        <v>572</v>
      </c>
      <c r="C17" s="9" t="s">
        <v>573</v>
      </c>
      <c r="D17" s="7" t="s">
        <v>538</v>
      </c>
      <c r="E17" s="7" t="s">
        <v>563</v>
      </c>
      <c r="F17" s="4"/>
    </row>
    <row r="18" spans="1:6" ht="61.5" customHeight="1">
      <c r="A18" s="211" t="s">
        <v>574</v>
      </c>
      <c r="B18" s="3" t="s">
        <v>575</v>
      </c>
      <c r="C18" s="8" t="s">
        <v>576</v>
      </c>
      <c r="D18" s="7" t="s">
        <v>538</v>
      </c>
      <c r="E18" s="7" t="s">
        <v>556</v>
      </c>
      <c r="F18" s="4"/>
    </row>
    <row r="19" spans="1:6" ht="61.5" customHeight="1">
      <c r="A19" s="212"/>
      <c r="B19" s="3" t="s">
        <v>577</v>
      </c>
      <c r="C19" s="9" t="s">
        <v>578</v>
      </c>
      <c r="D19" s="7" t="s">
        <v>538</v>
      </c>
      <c r="E19" s="7" t="s">
        <v>556</v>
      </c>
      <c r="F19" s="4"/>
    </row>
    <row r="20" spans="1:6" ht="61.5" customHeight="1">
      <c r="A20" s="213"/>
      <c r="B20" s="3" t="s">
        <v>579</v>
      </c>
      <c r="C20" s="9" t="s">
        <v>580</v>
      </c>
      <c r="D20" s="7" t="s">
        <v>538</v>
      </c>
      <c r="E20" s="7" t="s">
        <v>556</v>
      </c>
      <c r="F20" s="4"/>
    </row>
  </sheetData>
  <sheetProtection/>
  <mergeCells count="6">
    <mergeCell ref="A1:F1"/>
    <mergeCell ref="A3:A5"/>
    <mergeCell ref="A6:A9"/>
    <mergeCell ref="A10:A13"/>
    <mergeCell ref="A14:A17"/>
    <mergeCell ref="A18:A20"/>
  </mergeCells>
  <printOptions/>
  <pageMargins left="0.7" right="0.7" top="0.75" bottom="0.75" header="0.3" footer="0.3"/>
  <pageSetup fitToHeight="1" fitToWidth="1" horizontalDpi="600" verticalDpi="600" orientation="portrait" paperSize="9" scale="42"/>
</worksheet>
</file>

<file path=xl/worksheets/sheet15.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C1">
      <selection activeCell="F22" sqref="F21:F22"/>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33"/>
  <sheetViews>
    <sheetView zoomScalePageLayoutView="0" workbookViewId="0" topLeftCell="A1">
      <selection activeCell="D8" sqref="D8:D32"/>
    </sheetView>
  </sheetViews>
  <sheetFormatPr defaultColWidth="9.00390625" defaultRowHeight="14.25"/>
  <cols>
    <col min="1" max="3" width="4.875" style="99" customWidth="1"/>
    <col min="4" max="4" width="10.00390625" style="99" customWidth="1"/>
    <col min="5" max="11" width="13.50390625" style="99" customWidth="1"/>
    <col min="12" max="16384" width="9.00390625" style="99" customWidth="1"/>
  </cols>
  <sheetData>
    <row r="1" spans="1:11" ht="29.25" customHeight="1">
      <c r="A1" s="126" t="s">
        <v>123</v>
      </c>
      <c r="B1" s="126"/>
      <c r="C1" s="126"/>
      <c r="D1" s="126"/>
      <c r="E1" s="126"/>
      <c r="F1" s="126"/>
      <c r="G1" s="126"/>
      <c r="H1" s="126"/>
      <c r="I1" s="126"/>
      <c r="J1" s="126"/>
      <c r="K1" s="126"/>
    </row>
    <row r="2" spans="1:11" ht="18" customHeight="1">
      <c r="A2" s="28"/>
      <c r="B2" s="28"/>
      <c r="C2" s="28"/>
      <c r="D2" s="28"/>
      <c r="E2" s="28"/>
      <c r="F2" s="28"/>
      <c r="G2" s="28"/>
      <c r="H2" s="28"/>
      <c r="I2" s="28"/>
      <c r="J2" s="28"/>
      <c r="K2" s="44" t="s">
        <v>124</v>
      </c>
    </row>
    <row r="3" spans="1:11" ht="18" customHeight="1">
      <c r="A3" s="127" t="s">
        <v>2</v>
      </c>
      <c r="B3" s="127"/>
      <c r="C3" s="127"/>
      <c r="D3" s="127"/>
      <c r="E3" s="28"/>
      <c r="F3" s="28"/>
      <c r="G3" s="28"/>
      <c r="H3" s="100"/>
      <c r="I3" s="28"/>
      <c r="J3" s="28"/>
      <c r="K3" s="44" t="s">
        <v>3</v>
      </c>
    </row>
    <row r="4" spans="1:11" ht="24" customHeight="1">
      <c r="A4" s="128" t="s">
        <v>125</v>
      </c>
      <c r="B4" s="128" t="s">
        <v>126</v>
      </c>
      <c r="C4" s="128" t="s">
        <v>126</v>
      </c>
      <c r="D4" s="128" t="s">
        <v>126</v>
      </c>
      <c r="E4" s="129" t="s">
        <v>86</v>
      </c>
      <c r="F4" s="129" t="s">
        <v>127</v>
      </c>
      <c r="G4" s="129" t="s">
        <v>128</v>
      </c>
      <c r="H4" s="132" t="s">
        <v>129</v>
      </c>
      <c r="I4" s="129" t="s">
        <v>130</v>
      </c>
      <c r="J4" s="129" t="s">
        <v>131</v>
      </c>
      <c r="K4" s="132" t="s">
        <v>132</v>
      </c>
    </row>
    <row r="5" spans="1:11" ht="47.25" customHeight="1">
      <c r="A5" s="129" t="s">
        <v>133</v>
      </c>
      <c r="B5" s="129" t="s">
        <v>126</v>
      </c>
      <c r="C5" s="129" t="s">
        <v>126</v>
      </c>
      <c r="D5" s="101" t="s">
        <v>134</v>
      </c>
      <c r="E5" s="129" t="s">
        <v>126</v>
      </c>
      <c r="F5" s="129" t="s">
        <v>126</v>
      </c>
      <c r="G5" s="129" t="s">
        <v>126</v>
      </c>
      <c r="H5" s="133"/>
      <c r="I5" s="129" t="s">
        <v>126</v>
      </c>
      <c r="J5" s="129" t="s">
        <v>126</v>
      </c>
      <c r="K5" s="133"/>
    </row>
    <row r="6" spans="1:11" ht="18" customHeight="1">
      <c r="A6" s="128" t="s">
        <v>135</v>
      </c>
      <c r="B6" s="128" t="s">
        <v>136</v>
      </c>
      <c r="C6" s="128" t="s">
        <v>137</v>
      </c>
      <c r="D6" s="18" t="s">
        <v>138</v>
      </c>
      <c r="E6" s="33" t="s">
        <v>10</v>
      </c>
      <c r="F6" s="33" t="s">
        <v>11</v>
      </c>
      <c r="G6" s="33" t="s">
        <v>19</v>
      </c>
      <c r="H6" s="33" t="s">
        <v>23</v>
      </c>
      <c r="I6" s="33" t="s">
        <v>31</v>
      </c>
      <c r="J6" s="33" t="s">
        <v>35</v>
      </c>
      <c r="K6" s="33" t="s">
        <v>38</v>
      </c>
    </row>
    <row r="7" spans="1:11" ht="18" customHeight="1">
      <c r="A7" s="128" t="s">
        <v>126</v>
      </c>
      <c r="B7" s="128" t="s">
        <v>126</v>
      </c>
      <c r="C7" s="128" t="s">
        <v>126</v>
      </c>
      <c r="D7" s="18" t="s">
        <v>139</v>
      </c>
      <c r="E7" s="22">
        <f>E8+E15+E22+E27+E30</f>
        <v>601.89</v>
      </c>
      <c r="F7" s="22">
        <f>F8+F15+F22+F27+F30</f>
        <v>601.89</v>
      </c>
      <c r="G7" s="34"/>
      <c r="H7" s="34"/>
      <c r="I7" s="34"/>
      <c r="J7" s="34"/>
      <c r="K7" s="22"/>
    </row>
    <row r="8" spans="1:11" ht="21" customHeight="1">
      <c r="A8" s="130">
        <v>201</v>
      </c>
      <c r="B8" s="130"/>
      <c r="C8" s="130"/>
      <c r="D8" s="20" t="s">
        <v>140</v>
      </c>
      <c r="E8" s="22">
        <f>E9+E13</f>
        <v>462.79</v>
      </c>
      <c r="F8" s="22">
        <f>F9+F13</f>
        <v>462.79</v>
      </c>
      <c r="G8" s="34"/>
      <c r="H8" s="34"/>
      <c r="I8" s="34"/>
      <c r="J8" s="34"/>
      <c r="K8" s="34"/>
    </row>
    <row r="9" spans="1:11" ht="21" customHeight="1">
      <c r="A9" s="130">
        <v>20129</v>
      </c>
      <c r="B9" s="130"/>
      <c r="C9" s="130"/>
      <c r="D9" s="20" t="s">
        <v>141</v>
      </c>
      <c r="E9" s="22">
        <f>E10+E11+E12</f>
        <v>420.19</v>
      </c>
      <c r="F9" s="22">
        <f>F10+F11+F12</f>
        <v>420.19</v>
      </c>
      <c r="G9" s="34"/>
      <c r="H9" s="34"/>
      <c r="I9" s="34"/>
      <c r="J9" s="34"/>
      <c r="K9" s="34"/>
    </row>
    <row r="10" spans="1:11" ht="21" customHeight="1">
      <c r="A10" s="130">
        <v>2012901</v>
      </c>
      <c r="B10" s="130"/>
      <c r="C10" s="130"/>
      <c r="D10" s="20" t="s">
        <v>142</v>
      </c>
      <c r="E10" s="22">
        <v>202.1</v>
      </c>
      <c r="F10" s="22">
        <v>202.1</v>
      </c>
      <c r="G10" s="34"/>
      <c r="H10" s="34"/>
      <c r="I10" s="34"/>
      <c r="J10" s="34"/>
      <c r="K10" s="34"/>
    </row>
    <row r="11" spans="1:11" ht="21" customHeight="1">
      <c r="A11" s="130">
        <v>2012902</v>
      </c>
      <c r="B11" s="130"/>
      <c r="C11" s="130"/>
      <c r="D11" s="20" t="s">
        <v>143</v>
      </c>
      <c r="E11" s="22">
        <v>195</v>
      </c>
      <c r="F11" s="22">
        <v>195</v>
      </c>
      <c r="G11" s="34"/>
      <c r="H11" s="34"/>
      <c r="I11" s="34"/>
      <c r="J11" s="34"/>
      <c r="K11" s="34"/>
    </row>
    <row r="12" spans="1:11" ht="21" customHeight="1">
      <c r="A12" s="130">
        <v>2012999</v>
      </c>
      <c r="B12" s="130"/>
      <c r="C12" s="130"/>
      <c r="D12" s="20" t="s">
        <v>144</v>
      </c>
      <c r="E12" s="22">
        <v>23.09</v>
      </c>
      <c r="F12" s="22">
        <v>23.09</v>
      </c>
      <c r="G12" s="34"/>
      <c r="H12" s="34"/>
      <c r="I12" s="34"/>
      <c r="J12" s="34"/>
      <c r="K12" s="34"/>
    </row>
    <row r="13" spans="1:11" ht="21" customHeight="1">
      <c r="A13" s="130">
        <v>20199</v>
      </c>
      <c r="B13" s="130"/>
      <c r="C13" s="130"/>
      <c r="D13" s="20" t="s">
        <v>145</v>
      </c>
      <c r="E13" s="22">
        <v>42.6</v>
      </c>
      <c r="F13" s="22">
        <v>42.6</v>
      </c>
      <c r="G13" s="34"/>
      <c r="H13" s="34"/>
      <c r="I13" s="34"/>
      <c r="J13" s="34"/>
      <c r="K13" s="34"/>
    </row>
    <row r="14" spans="1:11" ht="21" customHeight="1">
      <c r="A14" s="130">
        <v>2019999</v>
      </c>
      <c r="B14" s="130"/>
      <c r="C14" s="130"/>
      <c r="D14" s="20" t="s">
        <v>145</v>
      </c>
      <c r="E14" s="22">
        <v>42.6</v>
      </c>
      <c r="F14" s="22">
        <v>42.6</v>
      </c>
      <c r="G14" s="34"/>
      <c r="H14" s="34"/>
      <c r="I14" s="34"/>
      <c r="J14" s="34"/>
      <c r="K14" s="34"/>
    </row>
    <row r="15" spans="1:11" ht="21" customHeight="1">
      <c r="A15" s="130">
        <v>208</v>
      </c>
      <c r="B15" s="130"/>
      <c r="C15" s="130"/>
      <c r="D15" s="20" t="s">
        <v>146</v>
      </c>
      <c r="E15" s="22">
        <f>E16+E20</f>
        <v>83.98</v>
      </c>
      <c r="F15" s="22">
        <f>F16+F20</f>
        <v>83.98</v>
      </c>
      <c r="G15" s="34"/>
      <c r="H15" s="34"/>
      <c r="I15" s="34"/>
      <c r="J15" s="34"/>
      <c r="K15" s="34"/>
    </row>
    <row r="16" spans="1:11" ht="21" customHeight="1">
      <c r="A16" s="130">
        <v>20805</v>
      </c>
      <c r="B16" s="130"/>
      <c r="C16" s="130"/>
      <c r="D16" s="20" t="s">
        <v>147</v>
      </c>
      <c r="E16" s="22">
        <f>E17+E18+E19</f>
        <v>69.97</v>
      </c>
      <c r="F16" s="22">
        <f>F17+F18+F19</f>
        <v>69.97</v>
      </c>
      <c r="G16" s="34"/>
      <c r="H16" s="34"/>
      <c r="I16" s="34"/>
      <c r="J16" s="34"/>
      <c r="K16" s="34"/>
    </row>
    <row r="17" spans="1:11" ht="21" customHeight="1">
      <c r="A17" s="130">
        <v>2080501</v>
      </c>
      <c r="B17" s="130"/>
      <c r="C17" s="130"/>
      <c r="D17" s="20" t="s">
        <v>148</v>
      </c>
      <c r="E17" s="22">
        <v>44.88</v>
      </c>
      <c r="F17" s="22">
        <v>44.88</v>
      </c>
      <c r="G17" s="34"/>
      <c r="H17" s="34"/>
      <c r="I17" s="34"/>
      <c r="J17" s="34"/>
      <c r="K17" s="34"/>
    </row>
    <row r="18" spans="1:11" ht="21" customHeight="1">
      <c r="A18" s="130">
        <v>2080505</v>
      </c>
      <c r="B18" s="130"/>
      <c r="C18" s="130"/>
      <c r="D18" s="20" t="s">
        <v>149</v>
      </c>
      <c r="E18" s="22">
        <v>24.31</v>
      </c>
      <c r="F18" s="22">
        <v>24.31</v>
      </c>
      <c r="G18" s="34"/>
      <c r="H18" s="34"/>
      <c r="I18" s="34"/>
      <c r="J18" s="34"/>
      <c r="K18" s="34"/>
    </row>
    <row r="19" spans="1:11" ht="21" customHeight="1">
      <c r="A19" s="130">
        <v>2080506</v>
      </c>
      <c r="B19" s="130"/>
      <c r="C19" s="130"/>
      <c r="D19" s="20" t="s">
        <v>150</v>
      </c>
      <c r="E19" s="22">
        <v>0.78</v>
      </c>
      <c r="F19" s="22">
        <v>0.78</v>
      </c>
      <c r="G19" s="34"/>
      <c r="H19" s="34"/>
      <c r="I19" s="34"/>
      <c r="J19" s="34"/>
      <c r="K19" s="34"/>
    </row>
    <row r="20" spans="1:11" ht="21" customHeight="1">
      <c r="A20" s="130">
        <v>20807</v>
      </c>
      <c r="B20" s="130"/>
      <c r="C20" s="130"/>
      <c r="D20" s="20" t="s">
        <v>151</v>
      </c>
      <c r="E20" s="22">
        <v>14.01</v>
      </c>
      <c r="F20" s="22">
        <v>14.01</v>
      </c>
      <c r="G20" s="34"/>
      <c r="H20" s="34"/>
      <c r="I20" s="34"/>
      <c r="J20" s="34"/>
      <c r="K20" s="34"/>
    </row>
    <row r="21" spans="1:11" ht="21" customHeight="1">
      <c r="A21" s="130">
        <v>2080799</v>
      </c>
      <c r="B21" s="130"/>
      <c r="C21" s="130"/>
      <c r="D21" s="20" t="s">
        <v>152</v>
      </c>
      <c r="E21" s="22">
        <v>14.01</v>
      </c>
      <c r="F21" s="22">
        <v>14.01</v>
      </c>
      <c r="G21" s="34"/>
      <c r="H21" s="34"/>
      <c r="I21" s="34"/>
      <c r="J21" s="34"/>
      <c r="K21" s="34"/>
    </row>
    <row r="22" spans="1:11" ht="21" customHeight="1">
      <c r="A22" s="130">
        <v>210</v>
      </c>
      <c r="B22" s="130"/>
      <c r="C22" s="130"/>
      <c r="D22" s="20" t="s">
        <v>153</v>
      </c>
      <c r="E22" s="22">
        <f>E23</f>
        <v>30.11</v>
      </c>
      <c r="F22" s="22">
        <f>F23</f>
        <v>30.11</v>
      </c>
      <c r="G22" s="34"/>
      <c r="H22" s="34"/>
      <c r="I22" s="34"/>
      <c r="J22" s="34"/>
      <c r="K22" s="34"/>
    </row>
    <row r="23" spans="1:11" ht="21" customHeight="1">
      <c r="A23" s="130">
        <v>21011</v>
      </c>
      <c r="B23" s="130"/>
      <c r="C23" s="130"/>
      <c r="D23" s="20" t="s">
        <v>154</v>
      </c>
      <c r="E23" s="22">
        <f>E24+E25+E26</f>
        <v>30.11</v>
      </c>
      <c r="F23" s="22">
        <f>F24+F25+F26</f>
        <v>30.11</v>
      </c>
      <c r="G23" s="34"/>
      <c r="H23" s="34"/>
      <c r="I23" s="34"/>
      <c r="J23" s="34"/>
      <c r="K23" s="34"/>
    </row>
    <row r="24" spans="1:11" ht="21" customHeight="1">
      <c r="A24" s="130">
        <v>2101101</v>
      </c>
      <c r="B24" s="130"/>
      <c r="C24" s="130"/>
      <c r="D24" s="20" t="s">
        <v>155</v>
      </c>
      <c r="E24" s="22">
        <v>21.67</v>
      </c>
      <c r="F24" s="22">
        <v>21.67</v>
      </c>
      <c r="G24" s="34"/>
      <c r="H24" s="34"/>
      <c r="I24" s="34"/>
      <c r="J24" s="34"/>
      <c r="K24" s="34"/>
    </row>
    <row r="25" spans="1:11" ht="21" customHeight="1">
      <c r="A25" s="130">
        <v>2101103</v>
      </c>
      <c r="B25" s="130"/>
      <c r="C25" s="130"/>
      <c r="D25" s="20" t="s">
        <v>156</v>
      </c>
      <c r="E25" s="22">
        <v>6.86</v>
      </c>
      <c r="F25" s="22">
        <v>6.86</v>
      </c>
      <c r="G25" s="34"/>
      <c r="H25" s="34"/>
      <c r="I25" s="34"/>
      <c r="J25" s="34"/>
      <c r="K25" s="34"/>
    </row>
    <row r="26" spans="1:11" ht="21" customHeight="1">
      <c r="A26" s="130">
        <v>2101199</v>
      </c>
      <c r="B26" s="130"/>
      <c r="C26" s="130"/>
      <c r="D26" s="20" t="s">
        <v>157</v>
      </c>
      <c r="E26" s="22">
        <v>1.58</v>
      </c>
      <c r="F26" s="22">
        <v>1.58</v>
      </c>
      <c r="G26" s="34"/>
      <c r="H26" s="34"/>
      <c r="I26" s="34"/>
      <c r="J26" s="34"/>
      <c r="K26" s="34"/>
    </row>
    <row r="27" spans="1:11" ht="21" customHeight="1">
      <c r="A27" s="130">
        <v>213</v>
      </c>
      <c r="B27" s="130"/>
      <c r="C27" s="130"/>
      <c r="D27" s="20" t="s">
        <v>158</v>
      </c>
      <c r="E27" s="22">
        <v>10</v>
      </c>
      <c r="F27" s="22">
        <v>10</v>
      </c>
      <c r="G27" s="34"/>
      <c r="H27" s="34"/>
      <c r="I27" s="34"/>
      <c r="J27" s="34"/>
      <c r="K27" s="34"/>
    </row>
    <row r="28" spans="1:11" ht="21" customHeight="1">
      <c r="A28" s="130">
        <v>21308</v>
      </c>
      <c r="B28" s="130"/>
      <c r="C28" s="130"/>
      <c r="D28" s="20" t="s">
        <v>159</v>
      </c>
      <c r="E28" s="22">
        <v>10</v>
      </c>
      <c r="F28" s="22">
        <v>10</v>
      </c>
      <c r="G28" s="34"/>
      <c r="H28" s="34"/>
      <c r="I28" s="34"/>
      <c r="J28" s="34"/>
      <c r="K28" s="34"/>
    </row>
    <row r="29" spans="1:11" ht="21" customHeight="1">
      <c r="A29" s="130">
        <v>2130804</v>
      </c>
      <c r="B29" s="130"/>
      <c r="C29" s="130"/>
      <c r="D29" s="20" t="s">
        <v>160</v>
      </c>
      <c r="E29" s="22">
        <v>10</v>
      </c>
      <c r="F29" s="22">
        <v>10</v>
      </c>
      <c r="G29" s="34"/>
      <c r="H29" s="34"/>
      <c r="I29" s="34"/>
      <c r="J29" s="34"/>
      <c r="K29" s="34"/>
    </row>
    <row r="30" spans="1:11" ht="21" customHeight="1">
      <c r="A30" s="130">
        <v>221</v>
      </c>
      <c r="B30" s="130"/>
      <c r="C30" s="130"/>
      <c r="D30" s="20" t="s">
        <v>161</v>
      </c>
      <c r="E30" s="22">
        <v>15.01</v>
      </c>
      <c r="F30" s="22">
        <v>15.01</v>
      </c>
      <c r="G30" s="34"/>
      <c r="H30" s="34"/>
      <c r="I30" s="34"/>
      <c r="J30" s="34"/>
      <c r="K30" s="34"/>
    </row>
    <row r="31" spans="1:11" ht="21" customHeight="1">
      <c r="A31" s="130">
        <v>22102</v>
      </c>
      <c r="B31" s="130"/>
      <c r="C31" s="130"/>
      <c r="D31" s="20" t="s">
        <v>162</v>
      </c>
      <c r="E31" s="22">
        <v>15.01</v>
      </c>
      <c r="F31" s="22">
        <v>15.01</v>
      </c>
      <c r="G31" s="34"/>
      <c r="H31" s="34"/>
      <c r="I31" s="34"/>
      <c r="J31" s="34"/>
      <c r="K31" s="34"/>
    </row>
    <row r="32" spans="1:11" ht="21" customHeight="1">
      <c r="A32" s="130">
        <v>2210201</v>
      </c>
      <c r="B32" s="130"/>
      <c r="C32" s="130"/>
      <c r="D32" s="20" t="s">
        <v>163</v>
      </c>
      <c r="E32" s="22">
        <v>15.01</v>
      </c>
      <c r="F32" s="22">
        <v>15.01</v>
      </c>
      <c r="G32" s="34"/>
      <c r="H32" s="34"/>
      <c r="I32" s="34"/>
      <c r="J32" s="34"/>
      <c r="K32" s="34"/>
    </row>
    <row r="33" spans="1:11" ht="21" customHeight="1">
      <c r="A33" s="131" t="s">
        <v>164</v>
      </c>
      <c r="B33" s="131"/>
      <c r="C33" s="131"/>
      <c r="D33" s="131"/>
      <c r="E33" s="131"/>
      <c r="F33" s="131"/>
      <c r="G33" s="131"/>
      <c r="H33" s="131"/>
      <c r="I33" s="131"/>
      <c r="J33" s="131"/>
      <c r="K33" s="131"/>
    </row>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19.5" customHeight="1"/>
    <row r="248" ht="19.5" customHeight="1"/>
    <row r="249" ht="19.5" customHeight="1"/>
    <row r="250" ht="19.5" customHeight="1"/>
  </sheetData>
  <sheetProtection/>
  <mergeCells count="40">
    <mergeCell ref="F4:F5"/>
    <mergeCell ref="G4:G5"/>
    <mergeCell ref="H4:H5"/>
    <mergeCell ref="I4:I5"/>
    <mergeCell ref="J4:J5"/>
    <mergeCell ref="K4:K5"/>
    <mergeCell ref="A28:C28"/>
    <mergeCell ref="A29:C29"/>
    <mergeCell ref="A30:C30"/>
    <mergeCell ref="A31:C31"/>
    <mergeCell ref="A32:C32"/>
    <mergeCell ref="A33:K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1:K1"/>
    <mergeCell ref="A3:D3"/>
    <mergeCell ref="A4:D4"/>
    <mergeCell ref="A5:C5"/>
    <mergeCell ref="A8:C8"/>
    <mergeCell ref="A9:C9"/>
    <mergeCell ref="A6:A7"/>
    <mergeCell ref="B6:B7"/>
    <mergeCell ref="C6:C7"/>
    <mergeCell ref="E4:E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6"/>
  <sheetViews>
    <sheetView zoomScalePageLayoutView="0" workbookViewId="0" topLeftCell="A1">
      <selection activeCell="D33" sqref="D33:D35"/>
    </sheetView>
  </sheetViews>
  <sheetFormatPr defaultColWidth="9.00390625" defaultRowHeight="14.25"/>
  <cols>
    <col min="1" max="3" width="6.00390625" style="99" customWidth="1"/>
    <col min="4" max="10" width="13.25390625" style="99" customWidth="1"/>
    <col min="11" max="16384" width="9.00390625" style="99" customWidth="1"/>
  </cols>
  <sheetData>
    <row r="1" spans="1:10" ht="36" customHeight="1">
      <c r="A1" s="126" t="s">
        <v>165</v>
      </c>
      <c r="B1" s="126"/>
      <c r="C1" s="126"/>
      <c r="D1" s="126"/>
      <c r="E1" s="126"/>
      <c r="F1" s="126"/>
      <c r="G1" s="126"/>
      <c r="H1" s="126"/>
      <c r="I1" s="126"/>
      <c r="J1" s="126"/>
    </row>
    <row r="2" spans="1:10" ht="18" customHeight="1">
      <c r="A2" s="28"/>
      <c r="B2" s="28"/>
      <c r="C2" s="28"/>
      <c r="D2" s="28"/>
      <c r="E2" s="28"/>
      <c r="F2" s="28"/>
      <c r="G2" s="28"/>
      <c r="H2" s="28"/>
      <c r="I2" s="28"/>
      <c r="J2" s="44" t="s">
        <v>166</v>
      </c>
    </row>
    <row r="3" spans="1:10" ht="18" customHeight="1">
      <c r="A3" s="134" t="s">
        <v>2</v>
      </c>
      <c r="B3" s="134"/>
      <c r="C3" s="134"/>
      <c r="D3" s="134"/>
      <c r="E3" s="28"/>
      <c r="F3" s="100"/>
      <c r="G3" s="28"/>
      <c r="H3" s="28"/>
      <c r="I3" s="28"/>
      <c r="J3" s="44" t="s">
        <v>3</v>
      </c>
    </row>
    <row r="4" spans="1:10" ht="18" customHeight="1">
      <c r="A4" s="128" t="s">
        <v>125</v>
      </c>
      <c r="B4" s="128" t="s">
        <v>126</v>
      </c>
      <c r="C4" s="128" t="s">
        <v>126</v>
      </c>
      <c r="D4" s="128" t="s">
        <v>126</v>
      </c>
      <c r="E4" s="129" t="s">
        <v>88</v>
      </c>
      <c r="F4" s="129" t="s">
        <v>167</v>
      </c>
      <c r="G4" s="129" t="s">
        <v>168</v>
      </c>
      <c r="H4" s="129" t="s">
        <v>169</v>
      </c>
      <c r="I4" s="129" t="s">
        <v>170</v>
      </c>
      <c r="J4" s="129" t="s">
        <v>171</v>
      </c>
    </row>
    <row r="5" spans="1:10" ht="35.25" customHeight="1">
      <c r="A5" s="129" t="s">
        <v>133</v>
      </c>
      <c r="B5" s="129" t="s">
        <v>126</v>
      </c>
      <c r="C5" s="129" t="s">
        <v>126</v>
      </c>
      <c r="D5" s="18" t="s">
        <v>134</v>
      </c>
      <c r="E5" s="129" t="s">
        <v>126</v>
      </c>
      <c r="F5" s="129" t="s">
        <v>126</v>
      </c>
      <c r="G5" s="129" t="s">
        <v>126</v>
      </c>
      <c r="H5" s="129" t="s">
        <v>126</v>
      </c>
      <c r="I5" s="129" t="s">
        <v>126</v>
      </c>
      <c r="J5" s="129" t="s">
        <v>126</v>
      </c>
    </row>
    <row r="6" spans="1:10" ht="18" customHeight="1">
      <c r="A6" s="128" t="s">
        <v>135</v>
      </c>
      <c r="B6" s="128" t="s">
        <v>136</v>
      </c>
      <c r="C6" s="128" t="s">
        <v>137</v>
      </c>
      <c r="D6" s="18" t="s">
        <v>138</v>
      </c>
      <c r="E6" s="33" t="s">
        <v>10</v>
      </c>
      <c r="F6" s="33" t="s">
        <v>11</v>
      </c>
      <c r="G6" s="33" t="s">
        <v>19</v>
      </c>
      <c r="H6" s="33" t="s">
        <v>23</v>
      </c>
      <c r="I6" s="33" t="s">
        <v>27</v>
      </c>
      <c r="J6" s="33" t="s">
        <v>31</v>
      </c>
    </row>
    <row r="7" spans="1:10" ht="16.5" customHeight="1">
      <c r="A7" s="128" t="s">
        <v>126</v>
      </c>
      <c r="B7" s="128" t="s">
        <v>126</v>
      </c>
      <c r="C7" s="128" t="s">
        <v>126</v>
      </c>
      <c r="D7" s="18" t="s">
        <v>139</v>
      </c>
      <c r="E7" s="22">
        <f>E8+E15+E22+E27+E30+E33</f>
        <v>631.89</v>
      </c>
      <c r="F7" s="22">
        <f>F8+F15+F22+F27+F30+F33</f>
        <v>336.93</v>
      </c>
      <c r="G7" s="22">
        <f>G8+G15+G22+G27+G30+G33</f>
        <v>294.96</v>
      </c>
      <c r="H7" s="34"/>
      <c r="I7" s="34"/>
      <c r="J7" s="34" t="s">
        <v>126</v>
      </c>
    </row>
    <row r="8" spans="1:10" ht="21.75" customHeight="1">
      <c r="A8" s="130">
        <v>201</v>
      </c>
      <c r="B8" s="130"/>
      <c r="C8" s="130"/>
      <c r="D8" s="20" t="s">
        <v>140</v>
      </c>
      <c r="E8" s="22">
        <f>E9+E13</f>
        <v>462.78999999999996</v>
      </c>
      <c r="F8" s="22">
        <f>F9+F13</f>
        <v>221.84</v>
      </c>
      <c r="G8" s="22">
        <f>G9+G13</f>
        <v>240.95</v>
      </c>
      <c r="H8" s="34"/>
      <c r="I8" s="34"/>
      <c r="J8" s="34"/>
    </row>
    <row r="9" spans="1:10" ht="21.75" customHeight="1">
      <c r="A9" s="130">
        <v>20129</v>
      </c>
      <c r="B9" s="130"/>
      <c r="C9" s="130"/>
      <c r="D9" s="20" t="s">
        <v>141</v>
      </c>
      <c r="E9" s="22">
        <f>E10+E11+E12</f>
        <v>420.19</v>
      </c>
      <c r="F9" s="22">
        <f>F10+F11+F12</f>
        <v>202.1</v>
      </c>
      <c r="G9" s="22">
        <f>G10+G11+G12</f>
        <v>218.09</v>
      </c>
      <c r="H9" s="34"/>
      <c r="I9" s="34"/>
      <c r="J9" s="34"/>
    </row>
    <row r="10" spans="1:10" ht="21.75" customHeight="1">
      <c r="A10" s="130">
        <v>2012901</v>
      </c>
      <c r="B10" s="130"/>
      <c r="C10" s="130"/>
      <c r="D10" s="20" t="s">
        <v>142</v>
      </c>
      <c r="E10" s="22">
        <v>202.1</v>
      </c>
      <c r="F10" s="22">
        <v>202.1</v>
      </c>
      <c r="G10" s="22"/>
      <c r="H10" s="34"/>
      <c r="I10" s="34"/>
      <c r="J10" s="34"/>
    </row>
    <row r="11" spans="1:10" ht="21.75" customHeight="1">
      <c r="A11" s="130">
        <v>2012902</v>
      </c>
      <c r="B11" s="130"/>
      <c r="C11" s="130"/>
      <c r="D11" s="20" t="s">
        <v>143</v>
      </c>
      <c r="E11" s="22">
        <v>195</v>
      </c>
      <c r="F11" s="22"/>
      <c r="G11" s="22">
        <v>195</v>
      </c>
      <c r="H11" s="34"/>
      <c r="I11" s="34"/>
      <c r="J11" s="34"/>
    </row>
    <row r="12" spans="1:10" ht="21.75" customHeight="1">
      <c r="A12" s="130">
        <v>2012999</v>
      </c>
      <c r="B12" s="130"/>
      <c r="C12" s="130"/>
      <c r="D12" s="20" t="s">
        <v>144</v>
      </c>
      <c r="E12" s="22">
        <v>23.09</v>
      </c>
      <c r="F12" s="22"/>
      <c r="G12" s="22">
        <v>23.09</v>
      </c>
      <c r="H12" s="34"/>
      <c r="I12" s="34"/>
      <c r="J12" s="34"/>
    </row>
    <row r="13" spans="1:10" ht="21.75" customHeight="1">
      <c r="A13" s="130">
        <v>20199</v>
      </c>
      <c r="B13" s="130"/>
      <c r="C13" s="130"/>
      <c r="D13" s="20" t="s">
        <v>145</v>
      </c>
      <c r="E13" s="22">
        <f>E14</f>
        <v>42.599999999999994</v>
      </c>
      <c r="F13" s="22">
        <f>F14</f>
        <v>19.74</v>
      </c>
      <c r="G13" s="22">
        <f>G14</f>
        <v>22.86</v>
      </c>
      <c r="H13" s="34"/>
      <c r="I13" s="34"/>
      <c r="J13" s="34"/>
    </row>
    <row r="14" spans="1:10" ht="21.75" customHeight="1">
      <c r="A14" s="130">
        <v>2019999</v>
      </c>
      <c r="B14" s="130"/>
      <c r="C14" s="130"/>
      <c r="D14" s="20" t="s">
        <v>145</v>
      </c>
      <c r="E14" s="22">
        <f>F14+G14</f>
        <v>42.599999999999994</v>
      </c>
      <c r="F14" s="22">
        <v>19.74</v>
      </c>
      <c r="G14" s="22">
        <v>22.86</v>
      </c>
      <c r="H14" s="34"/>
      <c r="I14" s="34"/>
      <c r="J14" s="34"/>
    </row>
    <row r="15" spans="1:10" ht="21.75" customHeight="1">
      <c r="A15" s="130">
        <v>208</v>
      </c>
      <c r="B15" s="130"/>
      <c r="C15" s="130"/>
      <c r="D15" s="20" t="s">
        <v>146</v>
      </c>
      <c r="E15" s="22">
        <f>E16+E20</f>
        <v>83.98</v>
      </c>
      <c r="F15" s="22">
        <f>F16+F20</f>
        <v>69.97</v>
      </c>
      <c r="G15" s="22">
        <f>G16+G20</f>
        <v>14.01</v>
      </c>
      <c r="H15" s="34"/>
      <c r="I15" s="34"/>
      <c r="J15" s="34"/>
    </row>
    <row r="16" spans="1:10" ht="21.75" customHeight="1">
      <c r="A16" s="130">
        <v>20805</v>
      </c>
      <c r="B16" s="130"/>
      <c r="C16" s="130"/>
      <c r="D16" s="20" t="s">
        <v>147</v>
      </c>
      <c r="E16" s="22">
        <f>E17+E18+E19</f>
        <v>69.97</v>
      </c>
      <c r="F16" s="22">
        <f>F17+F18+F19</f>
        <v>69.97</v>
      </c>
      <c r="G16" s="22"/>
      <c r="H16" s="34"/>
      <c r="I16" s="34"/>
      <c r="J16" s="34"/>
    </row>
    <row r="17" spans="1:10" ht="21.75" customHeight="1">
      <c r="A17" s="130">
        <v>2080501</v>
      </c>
      <c r="B17" s="130"/>
      <c r="C17" s="130"/>
      <c r="D17" s="20" t="s">
        <v>148</v>
      </c>
      <c r="E17" s="22">
        <v>44.88</v>
      </c>
      <c r="F17" s="22">
        <v>44.88</v>
      </c>
      <c r="G17" s="22"/>
      <c r="H17" s="34"/>
      <c r="I17" s="34"/>
      <c r="J17" s="34"/>
    </row>
    <row r="18" spans="1:10" ht="21.75" customHeight="1">
      <c r="A18" s="130">
        <v>2080505</v>
      </c>
      <c r="B18" s="130"/>
      <c r="C18" s="130"/>
      <c r="D18" s="20" t="s">
        <v>149</v>
      </c>
      <c r="E18" s="22">
        <v>24.31</v>
      </c>
      <c r="F18" s="22">
        <v>24.31</v>
      </c>
      <c r="G18" s="22"/>
      <c r="H18" s="34"/>
      <c r="I18" s="34"/>
      <c r="J18" s="34"/>
    </row>
    <row r="19" spans="1:10" ht="21.75" customHeight="1">
      <c r="A19" s="130">
        <v>2080506</v>
      </c>
      <c r="B19" s="130"/>
      <c r="C19" s="130"/>
      <c r="D19" s="20" t="s">
        <v>150</v>
      </c>
      <c r="E19" s="22">
        <v>0.78</v>
      </c>
      <c r="F19" s="22">
        <v>0.78</v>
      </c>
      <c r="G19" s="22"/>
      <c r="H19" s="34"/>
      <c r="I19" s="34"/>
      <c r="J19" s="34"/>
    </row>
    <row r="20" spans="1:10" ht="21.75" customHeight="1">
      <c r="A20" s="130">
        <v>20807</v>
      </c>
      <c r="B20" s="130"/>
      <c r="C20" s="130"/>
      <c r="D20" s="20" t="s">
        <v>151</v>
      </c>
      <c r="E20" s="22">
        <v>14.01</v>
      </c>
      <c r="F20" s="22"/>
      <c r="G20" s="22">
        <v>14.01</v>
      </c>
      <c r="H20" s="34"/>
      <c r="I20" s="34"/>
      <c r="J20" s="34"/>
    </row>
    <row r="21" spans="1:10" ht="21.75" customHeight="1">
      <c r="A21" s="130">
        <v>2080799</v>
      </c>
      <c r="B21" s="130"/>
      <c r="C21" s="130"/>
      <c r="D21" s="20" t="s">
        <v>152</v>
      </c>
      <c r="E21" s="22">
        <v>14.01</v>
      </c>
      <c r="F21" s="22"/>
      <c r="G21" s="22">
        <v>14.01</v>
      </c>
      <c r="H21" s="34"/>
      <c r="I21" s="34"/>
      <c r="J21" s="34"/>
    </row>
    <row r="22" spans="1:10" ht="21.75" customHeight="1">
      <c r="A22" s="130">
        <v>210</v>
      </c>
      <c r="B22" s="130"/>
      <c r="C22" s="130"/>
      <c r="D22" s="20" t="s">
        <v>153</v>
      </c>
      <c r="E22" s="22">
        <f>E23</f>
        <v>30.11</v>
      </c>
      <c r="F22" s="22">
        <f>F23</f>
        <v>30.11</v>
      </c>
      <c r="G22" s="22"/>
      <c r="H22" s="34"/>
      <c r="I22" s="34"/>
      <c r="J22" s="34"/>
    </row>
    <row r="23" spans="1:10" ht="21.75" customHeight="1">
      <c r="A23" s="130">
        <v>21011</v>
      </c>
      <c r="B23" s="130"/>
      <c r="C23" s="130"/>
      <c r="D23" s="20" t="s">
        <v>154</v>
      </c>
      <c r="E23" s="22">
        <f>E24+E25+E26</f>
        <v>30.11</v>
      </c>
      <c r="F23" s="22">
        <f>F24+F25+F26</f>
        <v>30.11</v>
      </c>
      <c r="G23" s="22"/>
      <c r="H23" s="34"/>
      <c r="I23" s="34"/>
      <c r="J23" s="34"/>
    </row>
    <row r="24" spans="1:10" ht="21.75" customHeight="1">
      <c r="A24" s="130">
        <v>2101101</v>
      </c>
      <c r="B24" s="130"/>
      <c r="C24" s="130"/>
      <c r="D24" s="20" t="s">
        <v>155</v>
      </c>
      <c r="E24" s="22">
        <v>21.67</v>
      </c>
      <c r="F24" s="22">
        <v>21.67</v>
      </c>
      <c r="G24" s="22"/>
      <c r="H24" s="34"/>
      <c r="I24" s="34"/>
      <c r="J24" s="34"/>
    </row>
    <row r="25" spans="1:10" ht="21.75" customHeight="1">
      <c r="A25" s="130">
        <v>2101103</v>
      </c>
      <c r="B25" s="130"/>
      <c r="C25" s="130"/>
      <c r="D25" s="20" t="s">
        <v>156</v>
      </c>
      <c r="E25" s="22">
        <v>6.86</v>
      </c>
      <c r="F25" s="22">
        <v>6.86</v>
      </c>
      <c r="G25" s="22"/>
      <c r="H25" s="34"/>
      <c r="I25" s="34"/>
      <c r="J25" s="34"/>
    </row>
    <row r="26" spans="1:10" ht="21.75" customHeight="1">
      <c r="A26" s="130">
        <v>2101199</v>
      </c>
      <c r="B26" s="130"/>
      <c r="C26" s="130"/>
      <c r="D26" s="20" t="s">
        <v>157</v>
      </c>
      <c r="E26" s="22">
        <v>1.58</v>
      </c>
      <c r="F26" s="22">
        <v>1.58</v>
      </c>
      <c r="G26" s="22"/>
      <c r="H26" s="34"/>
      <c r="I26" s="34"/>
      <c r="J26" s="34"/>
    </row>
    <row r="27" spans="1:10" ht="21.75" customHeight="1">
      <c r="A27" s="130">
        <v>213</v>
      </c>
      <c r="B27" s="130"/>
      <c r="C27" s="130"/>
      <c r="D27" s="20" t="s">
        <v>158</v>
      </c>
      <c r="E27" s="22">
        <v>10</v>
      </c>
      <c r="F27" s="22"/>
      <c r="G27" s="22">
        <v>10</v>
      </c>
      <c r="H27" s="34"/>
      <c r="I27" s="34"/>
      <c r="J27" s="34"/>
    </row>
    <row r="28" spans="1:10" ht="21.75" customHeight="1">
      <c r="A28" s="130">
        <v>21308</v>
      </c>
      <c r="B28" s="130"/>
      <c r="C28" s="130"/>
      <c r="D28" s="20" t="s">
        <v>159</v>
      </c>
      <c r="E28" s="22">
        <v>10</v>
      </c>
      <c r="F28" s="22"/>
      <c r="G28" s="22">
        <v>10</v>
      </c>
      <c r="H28" s="34"/>
      <c r="I28" s="34"/>
      <c r="J28" s="34"/>
    </row>
    <row r="29" spans="1:10" ht="21.75" customHeight="1">
      <c r="A29" s="130">
        <v>2130804</v>
      </c>
      <c r="B29" s="130"/>
      <c r="C29" s="130"/>
      <c r="D29" s="20" t="s">
        <v>160</v>
      </c>
      <c r="E29" s="22">
        <v>10</v>
      </c>
      <c r="F29" s="34"/>
      <c r="G29" s="22">
        <v>10</v>
      </c>
      <c r="H29" s="34"/>
      <c r="I29" s="34"/>
      <c r="J29" s="34"/>
    </row>
    <row r="30" spans="1:10" ht="21.75" customHeight="1">
      <c r="A30" s="130">
        <v>221</v>
      </c>
      <c r="B30" s="130"/>
      <c r="C30" s="130"/>
      <c r="D30" s="20" t="s">
        <v>161</v>
      </c>
      <c r="E30" s="22">
        <v>15.01</v>
      </c>
      <c r="F30" s="34">
        <v>15.01</v>
      </c>
      <c r="G30" s="22"/>
      <c r="H30" s="34"/>
      <c r="I30" s="34"/>
      <c r="J30" s="34"/>
    </row>
    <row r="31" spans="1:10" ht="21.75" customHeight="1">
      <c r="A31" s="130">
        <v>22102</v>
      </c>
      <c r="B31" s="130"/>
      <c r="C31" s="130"/>
      <c r="D31" s="20" t="s">
        <v>162</v>
      </c>
      <c r="E31" s="22">
        <v>15.01</v>
      </c>
      <c r="F31" s="22">
        <v>15.01</v>
      </c>
      <c r="G31" s="22"/>
      <c r="H31" s="34"/>
      <c r="I31" s="34"/>
      <c r="J31" s="34"/>
    </row>
    <row r="32" spans="1:10" ht="21.75" customHeight="1">
      <c r="A32" s="130">
        <v>2210201</v>
      </c>
      <c r="B32" s="130"/>
      <c r="C32" s="130"/>
      <c r="D32" s="20" t="s">
        <v>163</v>
      </c>
      <c r="E32" s="22">
        <v>15.01</v>
      </c>
      <c r="F32" s="22">
        <v>15.01</v>
      </c>
      <c r="G32" s="22"/>
      <c r="H32" s="34"/>
      <c r="I32" s="34"/>
      <c r="J32" s="34"/>
    </row>
    <row r="33" spans="1:10" ht="21.75" customHeight="1">
      <c r="A33" s="130">
        <v>229</v>
      </c>
      <c r="B33" s="130"/>
      <c r="C33" s="130"/>
      <c r="D33" s="20" t="s">
        <v>172</v>
      </c>
      <c r="E33" s="22">
        <v>30</v>
      </c>
      <c r="F33" s="34"/>
      <c r="G33" s="22">
        <v>30</v>
      </c>
      <c r="H33" s="34"/>
      <c r="I33" s="34"/>
      <c r="J33" s="34"/>
    </row>
    <row r="34" spans="1:10" ht="21.75" customHeight="1">
      <c r="A34" s="130">
        <v>22960</v>
      </c>
      <c r="B34" s="130"/>
      <c r="C34" s="130"/>
      <c r="D34" s="20" t="s">
        <v>173</v>
      </c>
      <c r="E34" s="22">
        <v>30</v>
      </c>
      <c r="F34" s="34"/>
      <c r="G34" s="22">
        <v>30</v>
      </c>
      <c r="H34" s="34"/>
      <c r="I34" s="34"/>
      <c r="J34" s="34"/>
    </row>
    <row r="35" spans="1:10" ht="21.75" customHeight="1">
      <c r="A35" s="130">
        <v>2296002</v>
      </c>
      <c r="B35" s="130"/>
      <c r="C35" s="130"/>
      <c r="D35" s="20" t="s">
        <v>174</v>
      </c>
      <c r="E35" s="22">
        <v>30</v>
      </c>
      <c r="F35" s="22"/>
      <c r="G35" s="34">
        <v>30</v>
      </c>
      <c r="H35" s="34"/>
      <c r="I35" s="34"/>
      <c r="J35" s="34"/>
    </row>
    <row r="36" spans="1:10" ht="20.25" customHeight="1">
      <c r="A36" s="135" t="s">
        <v>175</v>
      </c>
      <c r="B36" s="135"/>
      <c r="C36" s="135"/>
      <c r="D36" s="135"/>
      <c r="E36" s="135"/>
      <c r="F36" s="135"/>
      <c r="G36" s="135"/>
      <c r="H36" s="135"/>
      <c r="I36" s="135"/>
      <c r="J36" s="135"/>
    </row>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19.5" customHeight="1"/>
    <row r="196" ht="19.5" customHeight="1"/>
    <row r="197" ht="19.5" customHeight="1"/>
    <row r="198" ht="19.5" customHeight="1"/>
  </sheetData>
  <sheetProtection/>
  <mergeCells count="42">
    <mergeCell ref="I4:I5"/>
    <mergeCell ref="J4:J5"/>
    <mergeCell ref="A34:C34"/>
    <mergeCell ref="A35:C35"/>
    <mergeCell ref="A36:J36"/>
    <mergeCell ref="A6:A7"/>
    <mergeCell ref="B6:B7"/>
    <mergeCell ref="C6:C7"/>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1:J1"/>
    <mergeCell ref="A3:D3"/>
    <mergeCell ref="A4:D4"/>
    <mergeCell ref="A5:C5"/>
    <mergeCell ref="A8:C8"/>
    <mergeCell ref="A9:C9"/>
    <mergeCell ref="E4:E5"/>
    <mergeCell ref="F4:F5"/>
    <mergeCell ref="G4:G5"/>
    <mergeCell ref="H4:H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indexed="44"/>
  </sheetPr>
  <dimension ref="A1:H35"/>
  <sheetViews>
    <sheetView zoomScalePageLayoutView="0" workbookViewId="0" topLeftCell="A1">
      <selection activeCell="G31" sqref="G31"/>
    </sheetView>
  </sheetViews>
  <sheetFormatPr defaultColWidth="9.00390625" defaultRowHeight="14.25"/>
  <cols>
    <col min="1" max="1" width="19.25390625" style="0" customWidth="1"/>
    <col min="2" max="2" width="5.25390625" style="0" customWidth="1"/>
    <col min="3" max="3" width="6.375" style="0" customWidth="1"/>
    <col min="4" max="4" width="20.875" style="0" customWidth="1"/>
    <col min="5" max="5" width="5.375" style="0" customWidth="1"/>
    <col min="6" max="6" width="6.875" style="0" customWidth="1"/>
    <col min="7" max="7" width="8.625" style="0" customWidth="1"/>
    <col min="8" max="8" width="7.875" style="0" customWidth="1"/>
  </cols>
  <sheetData>
    <row r="1" spans="1:8" ht="25.5" customHeight="1">
      <c r="A1" s="126" t="s">
        <v>176</v>
      </c>
      <c r="B1" s="126"/>
      <c r="C1" s="126"/>
      <c r="D1" s="126"/>
      <c r="E1" s="126"/>
      <c r="F1" s="126"/>
      <c r="G1" s="126"/>
      <c r="H1" s="126"/>
    </row>
    <row r="2" spans="1:8" ht="18" customHeight="1">
      <c r="A2" s="79"/>
      <c r="B2" s="79"/>
      <c r="C2" s="79"/>
      <c r="D2" s="79"/>
      <c r="E2" s="79"/>
      <c r="F2" s="79"/>
      <c r="G2" s="79"/>
      <c r="H2" s="80" t="s">
        <v>177</v>
      </c>
    </row>
    <row r="3" spans="1:8" ht="18" customHeight="1">
      <c r="A3" s="81" t="s">
        <v>2</v>
      </c>
      <c r="B3" s="79"/>
      <c r="C3" s="79"/>
      <c r="D3" s="79"/>
      <c r="E3" s="79"/>
      <c r="F3" s="82"/>
      <c r="G3" s="79"/>
      <c r="H3" s="80" t="s">
        <v>3</v>
      </c>
    </row>
    <row r="4" spans="1:8" ht="18" customHeight="1">
      <c r="A4" s="136" t="s">
        <v>4</v>
      </c>
      <c r="B4" s="136" t="s">
        <v>126</v>
      </c>
      <c r="C4" s="136" t="s">
        <v>126</v>
      </c>
      <c r="D4" s="136" t="s">
        <v>5</v>
      </c>
      <c r="E4" s="136" t="s">
        <v>126</v>
      </c>
      <c r="F4" s="136" t="s">
        <v>126</v>
      </c>
      <c r="G4" s="136" t="s">
        <v>126</v>
      </c>
      <c r="H4" s="136" t="s">
        <v>126</v>
      </c>
    </row>
    <row r="5" spans="1:8" ht="39.75" customHeight="1">
      <c r="A5" s="84" t="s">
        <v>6</v>
      </c>
      <c r="B5" s="84" t="s">
        <v>7</v>
      </c>
      <c r="C5" s="84" t="s">
        <v>178</v>
      </c>
      <c r="D5" s="84" t="s">
        <v>179</v>
      </c>
      <c r="E5" s="84" t="s">
        <v>7</v>
      </c>
      <c r="F5" s="83" t="s">
        <v>139</v>
      </c>
      <c r="G5" s="84" t="s">
        <v>180</v>
      </c>
      <c r="H5" s="84" t="s">
        <v>181</v>
      </c>
    </row>
    <row r="6" spans="1:8" ht="18" customHeight="1">
      <c r="A6" s="83" t="s">
        <v>9</v>
      </c>
      <c r="B6" s="83" t="s">
        <v>126</v>
      </c>
      <c r="C6" s="83">
        <v>1</v>
      </c>
      <c r="D6" s="83" t="s">
        <v>9</v>
      </c>
      <c r="E6" s="83" t="s">
        <v>126</v>
      </c>
      <c r="F6" s="83">
        <v>2</v>
      </c>
      <c r="G6" s="83">
        <v>3</v>
      </c>
      <c r="H6" s="83">
        <v>4</v>
      </c>
    </row>
    <row r="7" spans="1:8" ht="18" customHeight="1">
      <c r="A7" s="85" t="s">
        <v>182</v>
      </c>
      <c r="B7" s="83" t="s">
        <v>10</v>
      </c>
      <c r="C7" s="86">
        <v>601.89</v>
      </c>
      <c r="D7" s="87" t="s">
        <v>13</v>
      </c>
      <c r="E7" s="83">
        <v>29</v>
      </c>
      <c r="F7" s="86">
        <v>462.78</v>
      </c>
      <c r="G7" s="86">
        <v>462.78</v>
      </c>
      <c r="H7" s="88"/>
    </row>
    <row r="8" spans="1:8" ht="18" customHeight="1">
      <c r="A8" s="85" t="s">
        <v>183</v>
      </c>
      <c r="B8" s="83" t="s">
        <v>11</v>
      </c>
      <c r="C8" s="88"/>
      <c r="D8" s="87" t="s">
        <v>16</v>
      </c>
      <c r="E8" s="83">
        <v>30</v>
      </c>
      <c r="F8" s="88"/>
      <c r="G8" s="88"/>
      <c r="H8" s="88"/>
    </row>
    <row r="9" spans="1:8" ht="18" customHeight="1">
      <c r="A9" s="85" t="s">
        <v>126</v>
      </c>
      <c r="B9" s="83" t="s">
        <v>19</v>
      </c>
      <c r="C9" s="88"/>
      <c r="D9" s="87" t="s">
        <v>20</v>
      </c>
      <c r="E9" s="83">
        <v>31</v>
      </c>
      <c r="F9" s="88"/>
      <c r="G9" s="88"/>
      <c r="H9" s="88"/>
    </row>
    <row r="10" spans="1:8" ht="18" customHeight="1">
      <c r="A10" s="85" t="s">
        <v>126</v>
      </c>
      <c r="B10" s="83" t="s">
        <v>23</v>
      </c>
      <c r="C10" s="88"/>
      <c r="D10" s="87" t="s">
        <v>24</v>
      </c>
      <c r="E10" s="83">
        <v>32</v>
      </c>
      <c r="F10" s="88"/>
      <c r="G10" s="88"/>
      <c r="H10" s="88"/>
    </row>
    <row r="11" spans="1:8" ht="18" customHeight="1">
      <c r="A11" s="85" t="s">
        <v>126</v>
      </c>
      <c r="B11" s="83" t="s">
        <v>27</v>
      </c>
      <c r="C11" s="88"/>
      <c r="D11" s="87" t="s">
        <v>28</v>
      </c>
      <c r="E11" s="83">
        <v>33</v>
      </c>
      <c r="F11" s="88"/>
      <c r="G11" s="88"/>
      <c r="H11" s="88"/>
    </row>
    <row r="12" spans="1:8" ht="18" customHeight="1">
      <c r="A12" s="85" t="s">
        <v>126</v>
      </c>
      <c r="B12" s="83" t="s">
        <v>31</v>
      </c>
      <c r="C12" s="88"/>
      <c r="D12" s="87" t="s">
        <v>32</v>
      </c>
      <c r="E12" s="83">
        <v>34</v>
      </c>
      <c r="F12" s="88"/>
      <c r="G12" s="88"/>
      <c r="H12" s="88"/>
    </row>
    <row r="13" spans="1:8" ht="18" customHeight="1">
      <c r="A13" s="85" t="s">
        <v>126</v>
      </c>
      <c r="B13" s="83" t="s">
        <v>35</v>
      </c>
      <c r="C13" s="88"/>
      <c r="D13" s="87" t="s">
        <v>36</v>
      </c>
      <c r="E13" s="83">
        <v>35</v>
      </c>
      <c r="F13" s="88"/>
      <c r="G13" s="88"/>
      <c r="H13" s="88"/>
    </row>
    <row r="14" spans="1:8" ht="18" customHeight="1">
      <c r="A14" s="85" t="s">
        <v>126</v>
      </c>
      <c r="B14" s="83" t="s">
        <v>38</v>
      </c>
      <c r="C14" s="88"/>
      <c r="D14" s="87" t="s">
        <v>39</v>
      </c>
      <c r="E14" s="83">
        <v>36</v>
      </c>
      <c r="F14" s="86">
        <v>83.98</v>
      </c>
      <c r="G14" s="86">
        <v>83.98</v>
      </c>
      <c r="H14" s="88"/>
    </row>
    <row r="15" spans="1:8" ht="18" customHeight="1">
      <c r="A15" s="85" t="s">
        <v>126</v>
      </c>
      <c r="B15" s="83" t="s">
        <v>41</v>
      </c>
      <c r="C15" s="88"/>
      <c r="D15" s="87" t="s">
        <v>42</v>
      </c>
      <c r="E15" s="83">
        <v>37</v>
      </c>
      <c r="F15" s="88">
        <v>30.11</v>
      </c>
      <c r="G15" s="88">
        <v>30.11</v>
      </c>
      <c r="H15" s="88"/>
    </row>
    <row r="16" spans="1:8" ht="18" customHeight="1">
      <c r="A16" s="85" t="s">
        <v>126</v>
      </c>
      <c r="B16" s="83" t="s">
        <v>44</v>
      </c>
      <c r="C16" s="88"/>
      <c r="D16" s="87" t="s">
        <v>45</v>
      </c>
      <c r="E16" s="83">
        <v>38</v>
      </c>
      <c r="F16" s="88"/>
      <c r="G16" s="88"/>
      <c r="H16" s="88"/>
    </row>
    <row r="17" spans="1:8" ht="18" customHeight="1">
      <c r="A17" s="85" t="s">
        <v>126</v>
      </c>
      <c r="B17" s="83" t="s">
        <v>47</v>
      </c>
      <c r="C17" s="88"/>
      <c r="D17" s="87" t="s">
        <v>48</v>
      </c>
      <c r="E17" s="83">
        <v>39</v>
      </c>
      <c r="F17" s="88"/>
      <c r="G17" s="88"/>
      <c r="H17" s="88"/>
    </row>
    <row r="18" spans="1:8" ht="18" customHeight="1">
      <c r="A18" s="85" t="s">
        <v>126</v>
      </c>
      <c r="B18" s="83" t="s">
        <v>50</v>
      </c>
      <c r="C18" s="88"/>
      <c r="D18" s="87" t="s">
        <v>51</v>
      </c>
      <c r="E18" s="83">
        <v>40</v>
      </c>
      <c r="F18" s="86">
        <v>10</v>
      </c>
      <c r="G18" s="86">
        <v>10</v>
      </c>
      <c r="H18" s="88"/>
    </row>
    <row r="19" spans="1:8" ht="18" customHeight="1">
      <c r="A19" s="85" t="s">
        <v>126</v>
      </c>
      <c r="B19" s="83" t="s">
        <v>53</v>
      </c>
      <c r="C19" s="88"/>
      <c r="D19" s="87" t="s">
        <v>54</v>
      </c>
      <c r="E19" s="83">
        <v>41</v>
      </c>
      <c r="F19" s="88"/>
      <c r="G19" s="88"/>
      <c r="H19" s="88"/>
    </row>
    <row r="20" spans="1:8" ht="18" customHeight="1">
      <c r="A20" s="85" t="s">
        <v>126</v>
      </c>
      <c r="B20" s="83" t="s">
        <v>56</v>
      </c>
      <c r="C20" s="88"/>
      <c r="D20" s="87" t="s">
        <v>57</v>
      </c>
      <c r="E20" s="83">
        <v>42</v>
      </c>
      <c r="F20" s="88"/>
      <c r="G20" s="88"/>
      <c r="H20" s="88"/>
    </row>
    <row r="21" spans="1:8" ht="18" customHeight="1">
      <c r="A21" s="85" t="s">
        <v>126</v>
      </c>
      <c r="B21" s="83" t="s">
        <v>59</v>
      </c>
      <c r="C21" s="88"/>
      <c r="D21" s="87" t="s">
        <v>60</v>
      </c>
      <c r="E21" s="83">
        <v>43</v>
      </c>
      <c r="F21" s="88"/>
      <c r="G21" s="88"/>
      <c r="H21" s="88"/>
    </row>
    <row r="22" spans="1:8" ht="18" customHeight="1">
      <c r="A22" s="85" t="s">
        <v>126</v>
      </c>
      <c r="B22" s="83" t="s">
        <v>62</v>
      </c>
      <c r="C22" s="88"/>
      <c r="D22" s="87" t="s">
        <v>63</v>
      </c>
      <c r="E22" s="83">
        <v>44</v>
      </c>
      <c r="F22" s="88"/>
      <c r="G22" s="88"/>
      <c r="H22" s="88"/>
    </row>
    <row r="23" spans="1:8" ht="18" customHeight="1">
      <c r="A23" s="85" t="s">
        <v>126</v>
      </c>
      <c r="B23" s="83" t="s">
        <v>65</v>
      </c>
      <c r="C23" s="88"/>
      <c r="D23" s="87" t="s">
        <v>66</v>
      </c>
      <c r="E23" s="83">
        <v>45</v>
      </c>
      <c r="F23" s="88"/>
      <c r="G23" s="88"/>
      <c r="H23" s="88"/>
    </row>
    <row r="24" spans="1:8" ht="18" customHeight="1">
      <c r="A24" s="85" t="s">
        <v>126</v>
      </c>
      <c r="B24" s="83" t="s">
        <v>68</v>
      </c>
      <c r="C24" s="88"/>
      <c r="D24" s="87" t="s">
        <v>69</v>
      </c>
      <c r="E24" s="83">
        <v>46</v>
      </c>
      <c r="F24" s="88"/>
      <c r="G24" s="88"/>
      <c r="H24" s="88"/>
    </row>
    <row r="25" spans="1:8" ht="18" customHeight="1">
      <c r="A25" s="85" t="s">
        <v>126</v>
      </c>
      <c r="B25" s="83" t="s">
        <v>71</v>
      </c>
      <c r="C25" s="88"/>
      <c r="D25" s="87" t="s">
        <v>72</v>
      </c>
      <c r="E25" s="83">
        <v>47</v>
      </c>
      <c r="F25" s="86">
        <v>15.01</v>
      </c>
      <c r="G25" s="86">
        <v>15.01</v>
      </c>
      <c r="H25" s="88"/>
    </row>
    <row r="26" spans="1:8" ht="18" customHeight="1">
      <c r="A26" s="85" t="s">
        <v>126</v>
      </c>
      <c r="B26" s="83" t="s">
        <v>74</v>
      </c>
      <c r="C26" s="88"/>
      <c r="D26" s="87" t="s">
        <v>75</v>
      </c>
      <c r="E26" s="83">
        <v>48</v>
      </c>
      <c r="F26" s="88"/>
      <c r="G26" s="88"/>
      <c r="H26" s="88"/>
    </row>
    <row r="27" spans="1:8" ht="18" customHeight="1">
      <c r="A27" s="85" t="s">
        <v>126</v>
      </c>
      <c r="B27" s="83" t="s">
        <v>77</v>
      </c>
      <c r="C27" s="88"/>
      <c r="D27" s="87" t="s">
        <v>78</v>
      </c>
      <c r="E27" s="83">
        <v>49</v>
      </c>
      <c r="F27" s="88">
        <v>30</v>
      </c>
      <c r="G27" s="88" t="s">
        <v>126</v>
      </c>
      <c r="H27" s="88">
        <v>30</v>
      </c>
    </row>
    <row r="28" spans="1:8" ht="18" customHeight="1">
      <c r="A28" s="85" t="s">
        <v>126</v>
      </c>
      <c r="B28" s="83" t="s">
        <v>80</v>
      </c>
      <c r="C28" s="88"/>
      <c r="D28" s="87" t="s">
        <v>81</v>
      </c>
      <c r="E28" s="83">
        <v>50</v>
      </c>
      <c r="F28" s="88" t="s">
        <v>126</v>
      </c>
      <c r="G28" s="88" t="s">
        <v>126</v>
      </c>
      <c r="H28" s="88" t="s">
        <v>126</v>
      </c>
    </row>
    <row r="29" spans="1:8" ht="18" customHeight="1">
      <c r="A29" s="85" t="s">
        <v>126</v>
      </c>
      <c r="B29" s="83" t="s">
        <v>83</v>
      </c>
      <c r="C29" s="88"/>
      <c r="D29" s="87" t="s">
        <v>84</v>
      </c>
      <c r="E29" s="83">
        <v>51</v>
      </c>
      <c r="F29" s="88" t="s">
        <v>126</v>
      </c>
      <c r="G29" s="88" t="s">
        <v>126</v>
      </c>
      <c r="H29" s="88" t="s">
        <v>126</v>
      </c>
    </row>
    <row r="30" spans="1:8" ht="18" customHeight="1">
      <c r="A30" s="89" t="s">
        <v>86</v>
      </c>
      <c r="B30" s="83" t="s">
        <v>87</v>
      </c>
      <c r="C30" s="86">
        <v>601.89</v>
      </c>
      <c r="D30" s="89" t="s">
        <v>88</v>
      </c>
      <c r="E30" s="83">
        <v>52</v>
      </c>
      <c r="F30" s="90">
        <v>631.89</v>
      </c>
      <c r="G30" s="90">
        <v>601.89</v>
      </c>
      <c r="H30" s="90">
        <v>30</v>
      </c>
    </row>
    <row r="31" spans="1:8" ht="18" customHeight="1">
      <c r="A31" s="85" t="s">
        <v>184</v>
      </c>
      <c r="B31" s="83" t="s">
        <v>91</v>
      </c>
      <c r="C31" s="86">
        <v>30</v>
      </c>
      <c r="D31" s="91" t="s">
        <v>185</v>
      </c>
      <c r="E31" s="83">
        <v>53</v>
      </c>
      <c r="F31" s="91" t="s">
        <v>126</v>
      </c>
      <c r="G31" s="91" t="s">
        <v>126</v>
      </c>
      <c r="H31" s="91" t="s">
        <v>126</v>
      </c>
    </row>
    <row r="32" spans="1:8" ht="18" customHeight="1">
      <c r="A32" s="85" t="s">
        <v>186</v>
      </c>
      <c r="B32" s="83" t="s">
        <v>95</v>
      </c>
      <c r="C32" s="86"/>
      <c r="D32" s="91"/>
      <c r="E32" s="83">
        <v>54</v>
      </c>
      <c r="F32" s="91"/>
      <c r="G32" s="91"/>
      <c r="H32" s="91"/>
    </row>
    <row r="33" spans="1:8" ht="18" customHeight="1">
      <c r="A33" s="92" t="s">
        <v>187</v>
      </c>
      <c r="B33" s="93" t="s">
        <v>99</v>
      </c>
      <c r="C33" s="94">
        <v>30</v>
      </c>
      <c r="D33" s="95"/>
      <c r="E33" s="93">
        <v>55</v>
      </c>
      <c r="F33" s="95"/>
      <c r="G33" s="95"/>
      <c r="H33" s="91"/>
    </row>
    <row r="34" spans="1:8" ht="18" customHeight="1">
      <c r="A34" s="96" t="s">
        <v>139</v>
      </c>
      <c r="B34" s="93" t="s">
        <v>103</v>
      </c>
      <c r="C34" s="97">
        <v>631.89</v>
      </c>
      <c r="D34" s="96" t="s">
        <v>139</v>
      </c>
      <c r="E34" s="93">
        <v>56</v>
      </c>
      <c r="F34" s="98">
        <v>631.89</v>
      </c>
      <c r="G34" s="98">
        <v>601.89</v>
      </c>
      <c r="H34" s="90">
        <v>30</v>
      </c>
    </row>
    <row r="35" spans="1:8" ht="17.25" customHeight="1">
      <c r="A35" s="137" t="s">
        <v>188</v>
      </c>
      <c r="B35" s="138"/>
      <c r="C35" s="138"/>
      <c r="D35" s="138"/>
      <c r="E35" s="138"/>
      <c r="F35" s="138"/>
      <c r="G35" s="138"/>
      <c r="H35" s="138"/>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indexed="44"/>
  </sheetPr>
  <dimension ref="A1:Q34"/>
  <sheetViews>
    <sheetView zoomScalePageLayoutView="0" workbookViewId="0" topLeftCell="A1">
      <pane ySplit="8" topLeftCell="A9" activePane="bottomLeft" state="frozen"/>
      <selection pane="topLeft" activeCell="A1" sqref="A1"/>
      <selection pane="bottomLeft" activeCell="J11" sqref="J11"/>
    </sheetView>
  </sheetViews>
  <sheetFormatPr defaultColWidth="9.00390625" defaultRowHeight="14.25" customHeight="1"/>
  <cols>
    <col min="1" max="3" width="3.75390625" style="15" customWidth="1"/>
    <col min="4" max="17" width="8.25390625" style="15" customWidth="1"/>
    <col min="18" max="16384" width="9.00390625" style="15" customWidth="1"/>
  </cols>
  <sheetData>
    <row r="1" spans="1:17" ht="36" customHeight="1">
      <c r="A1" s="139" t="s">
        <v>189</v>
      </c>
      <c r="B1" s="139"/>
      <c r="C1" s="139"/>
      <c r="D1" s="139"/>
      <c r="E1" s="139"/>
      <c r="F1" s="139"/>
      <c r="G1" s="139"/>
      <c r="H1" s="139"/>
      <c r="I1" s="139"/>
      <c r="J1" s="139"/>
      <c r="K1" s="139"/>
      <c r="L1" s="139"/>
      <c r="M1" s="139"/>
      <c r="N1" s="139"/>
      <c r="O1" s="139"/>
      <c r="P1" s="139"/>
      <c r="Q1" s="139"/>
    </row>
    <row r="2" spans="1:17" ht="19.5" customHeight="1">
      <c r="A2" s="70"/>
      <c r="B2" s="70"/>
      <c r="C2" s="70"/>
      <c r="D2" s="70"/>
      <c r="E2" s="70"/>
      <c r="F2" s="70"/>
      <c r="G2" s="70"/>
      <c r="H2" s="70"/>
      <c r="I2" s="70"/>
      <c r="J2" s="70"/>
      <c r="K2" s="70"/>
      <c r="L2" s="70"/>
      <c r="M2" s="70"/>
      <c r="N2" s="70"/>
      <c r="O2" s="43"/>
      <c r="P2" s="140" t="s">
        <v>190</v>
      </c>
      <c r="Q2" s="140"/>
    </row>
    <row r="3" spans="1:17" s="68" customFormat="1" ht="19.5" customHeight="1">
      <c r="A3" s="71" t="s">
        <v>2</v>
      </c>
      <c r="B3" s="71"/>
      <c r="C3" s="71"/>
      <c r="D3" s="72"/>
      <c r="E3" s="72"/>
      <c r="F3" s="72"/>
      <c r="G3" s="72"/>
      <c r="H3" s="72"/>
      <c r="I3" s="75"/>
      <c r="J3" s="75"/>
      <c r="K3" s="76"/>
      <c r="L3" s="141"/>
      <c r="M3" s="141"/>
      <c r="N3" s="77"/>
      <c r="O3" s="78"/>
      <c r="P3" s="142" t="s">
        <v>3</v>
      </c>
      <c r="Q3" s="142"/>
    </row>
    <row r="4" spans="1:17" s="25" customFormat="1" ht="39.75" customHeight="1">
      <c r="A4" s="143" t="s">
        <v>125</v>
      </c>
      <c r="B4" s="143"/>
      <c r="C4" s="143"/>
      <c r="D4" s="143"/>
      <c r="E4" s="143" t="s">
        <v>94</v>
      </c>
      <c r="F4" s="143"/>
      <c r="G4" s="143"/>
      <c r="H4" s="144" t="s">
        <v>191</v>
      </c>
      <c r="I4" s="145"/>
      <c r="J4" s="146"/>
      <c r="K4" s="143" t="s">
        <v>192</v>
      </c>
      <c r="L4" s="143"/>
      <c r="M4" s="143"/>
      <c r="N4" s="143" t="s">
        <v>111</v>
      </c>
      <c r="O4" s="143"/>
      <c r="P4" s="143"/>
      <c r="Q4" s="143"/>
    </row>
    <row r="5" spans="1:17" s="26" customFormat="1" ht="26.25" customHeight="1">
      <c r="A5" s="155" t="s">
        <v>133</v>
      </c>
      <c r="B5" s="156"/>
      <c r="C5" s="157"/>
      <c r="D5" s="150" t="s">
        <v>134</v>
      </c>
      <c r="E5" s="150" t="s">
        <v>139</v>
      </c>
      <c r="F5" s="150" t="s">
        <v>193</v>
      </c>
      <c r="G5" s="150" t="s">
        <v>194</v>
      </c>
      <c r="H5" s="152" t="s">
        <v>139</v>
      </c>
      <c r="I5" s="150" t="s">
        <v>167</v>
      </c>
      <c r="J5" s="150" t="s">
        <v>168</v>
      </c>
      <c r="K5" s="154" t="s">
        <v>139</v>
      </c>
      <c r="L5" s="143" t="s">
        <v>167</v>
      </c>
      <c r="M5" s="143" t="s">
        <v>168</v>
      </c>
      <c r="N5" s="154" t="s">
        <v>139</v>
      </c>
      <c r="O5" s="143" t="s">
        <v>193</v>
      </c>
      <c r="P5" s="143" t="s">
        <v>194</v>
      </c>
      <c r="Q5" s="143"/>
    </row>
    <row r="6" spans="1:17" s="26" customFormat="1" ht="36" customHeight="1">
      <c r="A6" s="158"/>
      <c r="B6" s="159"/>
      <c r="C6" s="160"/>
      <c r="D6" s="151"/>
      <c r="E6" s="151"/>
      <c r="F6" s="151"/>
      <c r="G6" s="151"/>
      <c r="H6" s="153"/>
      <c r="I6" s="151"/>
      <c r="J6" s="151"/>
      <c r="K6" s="154"/>
      <c r="L6" s="143"/>
      <c r="M6" s="143"/>
      <c r="N6" s="154"/>
      <c r="O6" s="143"/>
      <c r="P6" s="51" t="s">
        <v>195</v>
      </c>
      <c r="Q6" s="53" t="s">
        <v>196</v>
      </c>
    </row>
    <row r="7" spans="1:17" s="26" customFormat="1" ht="22.5" customHeight="1">
      <c r="A7" s="143" t="s">
        <v>135</v>
      </c>
      <c r="B7" s="143" t="s">
        <v>136</v>
      </c>
      <c r="C7" s="143" t="s">
        <v>137</v>
      </c>
      <c r="D7" s="30" t="s">
        <v>138</v>
      </c>
      <c r="E7" s="30">
        <v>1</v>
      </c>
      <c r="F7" s="30">
        <v>2</v>
      </c>
      <c r="G7" s="30">
        <v>3</v>
      </c>
      <c r="H7" s="30">
        <v>4</v>
      </c>
      <c r="I7" s="30">
        <v>5</v>
      </c>
      <c r="J7" s="30">
        <v>6</v>
      </c>
      <c r="K7" s="30">
        <v>7</v>
      </c>
      <c r="L7" s="30">
        <v>8</v>
      </c>
      <c r="M7" s="30">
        <v>9</v>
      </c>
      <c r="N7" s="30">
        <v>10</v>
      </c>
      <c r="O7" s="30">
        <v>11</v>
      </c>
      <c r="P7" s="30">
        <v>12</v>
      </c>
      <c r="Q7" s="30">
        <v>13</v>
      </c>
    </row>
    <row r="8" spans="1:17" s="26" customFormat="1" ht="22.5" customHeight="1">
      <c r="A8" s="143"/>
      <c r="B8" s="143"/>
      <c r="C8" s="143"/>
      <c r="D8" s="30" t="s">
        <v>139</v>
      </c>
      <c r="E8" s="30"/>
      <c r="F8" s="30"/>
      <c r="G8" s="30"/>
      <c r="H8" s="73">
        <f aca="true" t="shared" si="0" ref="H8:M8">H9+H16+H23+H28+H31</f>
        <v>601.89</v>
      </c>
      <c r="I8" s="73">
        <f t="shared" si="0"/>
        <v>336.93</v>
      </c>
      <c r="J8" s="73">
        <f t="shared" si="0"/>
        <v>264.96</v>
      </c>
      <c r="K8" s="73">
        <f t="shared" si="0"/>
        <v>601.89</v>
      </c>
      <c r="L8" s="73">
        <f t="shared" si="0"/>
        <v>336.93</v>
      </c>
      <c r="M8" s="73">
        <f t="shared" si="0"/>
        <v>264.96</v>
      </c>
      <c r="N8" s="50"/>
      <c r="O8" s="50"/>
      <c r="P8" s="50"/>
      <c r="Q8" s="50"/>
    </row>
    <row r="9" spans="1:17" s="26" customFormat="1" ht="21.75" customHeight="1">
      <c r="A9" s="30">
        <v>201</v>
      </c>
      <c r="B9" s="30"/>
      <c r="C9" s="30"/>
      <c r="D9" s="20" t="s">
        <v>140</v>
      </c>
      <c r="E9" s="30"/>
      <c r="F9" s="30"/>
      <c r="G9" s="30"/>
      <c r="H9" s="73">
        <f aca="true" t="shared" si="1" ref="H9:M9">H10+H14</f>
        <v>462.78999999999996</v>
      </c>
      <c r="I9" s="73">
        <f t="shared" si="1"/>
        <v>221.84</v>
      </c>
      <c r="J9" s="73">
        <f t="shared" si="1"/>
        <v>240.95</v>
      </c>
      <c r="K9" s="73">
        <f t="shared" si="1"/>
        <v>462.78999999999996</v>
      </c>
      <c r="L9" s="73">
        <f t="shared" si="1"/>
        <v>221.84</v>
      </c>
      <c r="M9" s="73">
        <f t="shared" si="1"/>
        <v>240.95</v>
      </c>
      <c r="N9" s="50"/>
      <c r="O9" s="50"/>
      <c r="P9" s="50"/>
      <c r="Q9" s="50"/>
    </row>
    <row r="10" spans="1:17" s="26" customFormat="1" ht="21.75" customHeight="1">
      <c r="A10" s="30"/>
      <c r="B10" s="74">
        <v>29</v>
      </c>
      <c r="C10" s="74"/>
      <c r="D10" s="20" t="s">
        <v>141</v>
      </c>
      <c r="E10" s="30"/>
      <c r="F10" s="30"/>
      <c r="G10" s="30"/>
      <c r="H10" s="73">
        <f aca="true" t="shared" si="2" ref="H10:M10">H11+H12+H13</f>
        <v>420.19</v>
      </c>
      <c r="I10" s="73">
        <f t="shared" si="2"/>
        <v>202.1</v>
      </c>
      <c r="J10" s="73">
        <f t="shared" si="2"/>
        <v>218.09</v>
      </c>
      <c r="K10" s="73">
        <f t="shared" si="2"/>
        <v>420.19</v>
      </c>
      <c r="L10" s="73">
        <f t="shared" si="2"/>
        <v>202.1</v>
      </c>
      <c r="M10" s="73">
        <f t="shared" si="2"/>
        <v>218.09</v>
      </c>
      <c r="N10" s="50"/>
      <c r="O10" s="50"/>
      <c r="P10" s="50"/>
      <c r="Q10" s="50"/>
    </row>
    <row r="11" spans="1:17" s="26" customFormat="1" ht="21.75" customHeight="1">
      <c r="A11" s="30"/>
      <c r="B11" s="74"/>
      <c r="C11" s="74" t="s">
        <v>197</v>
      </c>
      <c r="D11" s="20" t="s">
        <v>142</v>
      </c>
      <c r="E11" s="30"/>
      <c r="F11" s="30"/>
      <c r="G11" s="30"/>
      <c r="H11" s="73">
        <f>I11+J11</f>
        <v>202.1</v>
      </c>
      <c r="I11" s="73">
        <v>202.1</v>
      </c>
      <c r="J11" s="73"/>
      <c r="K11" s="73">
        <f>L11+M11</f>
        <v>202.1</v>
      </c>
      <c r="L11" s="73">
        <v>202.1</v>
      </c>
      <c r="M11" s="73"/>
      <c r="N11" s="50"/>
      <c r="O11" s="50"/>
      <c r="P11" s="50"/>
      <c r="Q11" s="50"/>
    </row>
    <row r="12" spans="1:17" s="26" customFormat="1" ht="21.75" customHeight="1">
      <c r="A12" s="30"/>
      <c r="B12" s="74"/>
      <c r="C12" s="74" t="s">
        <v>198</v>
      </c>
      <c r="D12" s="20" t="s">
        <v>143</v>
      </c>
      <c r="E12" s="30"/>
      <c r="F12" s="30"/>
      <c r="G12" s="30"/>
      <c r="H12" s="73">
        <f>I12+J12</f>
        <v>195</v>
      </c>
      <c r="I12" s="73"/>
      <c r="J12" s="73">
        <v>195</v>
      </c>
      <c r="K12" s="73">
        <f>L12+M12</f>
        <v>195</v>
      </c>
      <c r="L12" s="73"/>
      <c r="M12" s="73">
        <v>195</v>
      </c>
      <c r="N12" s="50"/>
      <c r="O12" s="50"/>
      <c r="P12" s="50"/>
      <c r="Q12" s="50"/>
    </row>
    <row r="13" spans="1:17" s="26" customFormat="1" ht="21.75" customHeight="1">
      <c r="A13" s="30"/>
      <c r="B13" s="74"/>
      <c r="C13" s="74" t="s">
        <v>199</v>
      </c>
      <c r="D13" s="20" t="s">
        <v>144</v>
      </c>
      <c r="E13" s="30"/>
      <c r="F13" s="30"/>
      <c r="G13" s="30"/>
      <c r="H13" s="73">
        <f>I13+J13</f>
        <v>23.09</v>
      </c>
      <c r="I13" s="73"/>
      <c r="J13" s="73">
        <v>23.09</v>
      </c>
      <c r="K13" s="73">
        <f>L13+M13</f>
        <v>23.09</v>
      </c>
      <c r="L13" s="73"/>
      <c r="M13" s="73">
        <v>23.09</v>
      </c>
      <c r="N13" s="50"/>
      <c r="O13" s="50"/>
      <c r="P13" s="50"/>
      <c r="Q13" s="50"/>
    </row>
    <row r="14" spans="1:17" s="26" customFormat="1" ht="21.75" customHeight="1">
      <c r="A14" s="30"/>
      <c r="B14" s="74" t="s">
        <v>199</v>
      </c>
      <c r="C14" s="74"/>
      <c r="D14" s="20" t="s">
        <v>145</v>
      </c>
      <c r="E14" s="30"/>
      <c r="F14" s="30"/>
      <c r="G14" s="30"/>
      <c r="H14" s="73">
        <f aca="true" t="shared" si="3" ref="H14:M14">H15</f>
        <v>42.599999999999994</v>
      </c>
      <c r="I14" s="73">
        <f t="shared" si="3"/>
        <v>19.74</v>
      </c>
      <c r="J14" s="73">
        <f t="shared" si="3"/>
        <v>22.86</v>
      </c>
      <c r="K14" s="73">
        <f t="shared" si="3"/>
        <v>42.599999999999994</v>
      </c>
      <c r="L14" s="73">
        <f t="shared" si="3"/>
        <v>19.74</v>
      </c>
      <c r="M14" s="73">
        <f t="shared" si="3"/>
        <v>22.86</v>
      </c>
      <c r="N14" s="50"/>
      <c r="O14" s="50"/>
      <c r="P14" s="50"/>
      <c r="Q14" s="50"/>
    </row>
    <row r="15" spans="1:17" s="26" customFormat="1" ht="21.75" customHeight="1">
      <c r="A15" s="30"/>
      <c r="B15" s="74"/>
      <c r="C15" s="74" t="s">
        <v>199</v>
      </c>
      <c r="D15" s="20" t="s">
        <v>145</v>
      </c>
      <c r="E15" s="30"/>
      <c r="F15" s="30"/>
      <c r="G15" s="30"/>
      <c r="H15" s="73">
        <f>I15+J15</f>
        <v>42.599999999999994</v>
      </c>
      <c r="I15" s="73">
        <v>19.74</v>
      </c>
      <c r="J15" s="73">
        <v>22.86</v>
      </c>
      <c r="K15" s="73">
        <f>L15+M15</f>
        <v>42.599999999999994</v>
      </c>
      <c r="L15" s="73">
        <v>19.74</v>
      </c>
      <c r="M15" s="73">
        <v>22.86</v>
      </c>
      <c r="N15" s="50"/>
      <c r="O15" s="50"/>
      <c r="P15" s="50"/>
      <c r="Q15" s="50"/>
    </row>
    <row r="16" spans="1:17" s="26" customFormat="1" ht="21.75" customHeight="1">
      <c r="A16" s="30">
        <v>208</v>
      </c>
      <c r="B16" s="74"/>
      <c r="C16" s="74"/>
      <c r="D16" s="20" t="s">
        <v>146</v>
      </c>
      <c r="E16" s="30"/>
      <c r="F16" s="30"/>
      <c r="G16" s="30"/>
      <c r="H16" s="73">
        <f aca="true" t="shared" si="4" ref="H16:M16">H17+H21</f>
        <v>83.98</v>
      </c>
      <c r="I16" s="73">
        <f t="shared" si="4"/>
        <v>69.97</v>
      </c>
      <c r="J16" s="73">
        <f t="shared" si="4"/>
        <v>14.01</v>
      </c>
      <c r="K16" s="73">
        <f t="shared" si="4"/>
        <v>83.98</v>
      </c>
      <c r="L16" s="73">
        <f t="shared" si="4"/>
        <v>69.97</v>
      </c>
      <c r="M16" s="73">
        <f t="shared" si="4"/>
        <v>14.01</v>
      </c>
      <c r="N16" s="50"/>
      <c r="O16" s="50"/>
      <c r="P16" s="50"/>
      <c r="Q16" s="50"/>
    </row>
    <row r="17" spans="1:17" s="26" customFormat="1" ht="21.75" customHeight="1">
      <c r="A17" s="30"/>
      <c r="B17" s="74" t="s">
        <v>200</v>
      </c>
      <c r="C17" s="74"/>
      <c r="D17" s="20" t="s">
        <v>147</v>
      </c>
      <c r="E17" s="30"/>
      <c r="F17" s="30"/>
      <c r="G17" s="30"/>
      <c r="H17" s="73">
        <f aca="true" t="shared" si="5" ref="H17:M17">H18+H19+H20</f>
        <v>69.97</v>
      </c>
      <c r="I17" s="73">
        <f t="shared" si="5"/>
        <v>69.97</v>
      </c>
      <c r="J17" s="73">
        <f t="shared" si="5"/>
        <v>0</v>
      </c>
      <c r="K17" s="73">
        <f t="shared" si="5"/>
        <v>69.97</v>
      </c>
      <c r="L17" s="73">
        <f t="shared" si="5"/>
        <v>69.97</v>
      </c>
      <c r="M17" s="73">
        <f t="shared" si="5"/>
        <v>0</v>
      </c>
      <c r="N17" s="50"/>
      <c r="O17" s="50"/>
      <c r="P17" s="50"/>
      <c r="Q17" s="50"/>
    </row>
    <row r="18" spans="1:17" s="26" customFormat="1" ht="21.75" customHeight="1">
      <c r="A18" s="30"/>
      <c r="B18" s="74"/>
      <c r="C18" s="74" t="s">
        <v>197</v>
      </c>
      <c r="D18" s="20" t="s">
        <v>148</v>
      </c>
      <c r="E18" s="30"/>
      <c r="F18" s="30"/>
      <c r="G18" s="30"/>
      <c r="H18" s="73">
        <f>I18+J18</f>
        <v>44.88</v>
      </c>
      <c r="I18" s="73">
        <v>44.88</v>
      </c>
      <c r="J18" s="73"/>
      <c r="K18" s="73">
        <f>L18+M18</f>
        <v>44.88</v>
      </c>
      <c r="L18" s="73">
        <v>44.88</v>
      </c>
      <c r="M18" s="73"/>
      <c r="N18" s="50"/>
      <c r="O18" s="50"/>
      <c r="P18" s="50"/>
      <c r="Q18" s="50"/>
    </row>
    <row r="19" spans="1:17" s="26" customFormat="1" ht="21.75" customHeight="1">
      <c r="A19" s="30"/>
      <c r="B19" s="74"/>
      <c r="C19" s="74" t="s">
        <v>200</v>
      </c>
      <c r="D19" s="20" t="s">
        <v>149</v>
      </c>
      <c r="E19" s="30"/>
      <c r="F19" s="30"/>
      <c r="G19" s="30"/>
      <c r="H19" s="73">
        <f>I19+J19</f>
        <v>24.31</v>
      </c>
      <c r="I19" s="73">
        <v>24.31</v>
      </c>
      <c r="J19" s="73"/>
      <c r="K19" s="73">
        <f>L19+M19</f>
        <v>24.31</v>
      </c>
      <c r="L19" s="73">
        <v>24.31</v>
      </c>
      <c r="M19" s="73"/>
      <c r="N19" s="50"/>
      <c r="O19" s="50"/>
      <c r="P19" s="50"/>
      <c r="Q19" s="50"/>
    </row>
    <row r="20" spans="1:17" s="26" customFormat="1" ht="21.75" customHeight="1">
      <c r="A20" s="30"/>
      <c r="B20" s="74"/>
      <c r="C20" s="74" t="s">
        <v>201</v>
      </c>
      <c r="D20" s="20" t="s">
        <v>150</v>
      </c>
      <c r="E20" s="30"/>
      <c r="F20" s="30"/>
      <c r="G20" s="30"/>
      <c r="H20" s="73">
        <f>I20+J20</f>
        <v>0.78</v>
      </c>
      <c r="I20" s="73">
        <v>0.78</v>
      </c>
      <c r="J20" s="73"/>
      <c r="K20" s="73">
        <f>L20+M20</f>
        <v>0.78</v>
      </c>
      <c r="L20" s="73">
        <v>0.78</v>
      </c>
      <c r="M20" s="73"/>
      <c r="N20" s="50"/>
      <c r="O20" s="50"/>
      <c r="P20" s="50"/>
      <c r="Q20" s="50"/>
    </row>
    <row r="21" spans="1:17" s="26" customFormat="1" ht="21.75" customHeight="1">
      <c r="A21" s="30"/>
      <c r="B21" s="74" t="s">
        <v>202</v>
      </c>
      <c r="C21" s="74"/>
      <c r="D21" s="20" t="s">
        <v>151</v>
      </c>
      <c r="E21" s="30"/>
      <c r="F21" s="30"/>
      <c r="G21" s="30"/>
      <c r="H21" s="73">
        <f aca="true" t="shared" si="6" ref="H21:M21">H22</f>
        <v>14.01</v>
      </c>
      <c r="I21" s="73">
        <f t="shared" si="6"/>
        <v>0</v>
      </c>
      <c r="J21" s="73">
        <f t="shared" si="6"/>
        <v>14.01</v>
      </c>
      <c r="K21" s="73">
        <f t="shared" si="6"/>
        <v>14.01</v>
      </c>
      <c r="L21" s="73">
        <f t="shared" si="6"/>
        <v>0</v>
      </c>
      <c r="M21" s="73">
        <f t="shared" si="6"/>
        <v>14.01</v>
      </c>
      <c r="N21" s="50"/>
      <c r="O21" s="50"/>
      <c r="P21" s="50"/>
      <c r="Q21" s="50"/>
    </row>
    <row r="22" spans="1:17" s="26" customFormat="1" ht="21.75" customHeight="1">
      <c r="A22" s="30"/>
      <c r="B22" s="74"/>
      <c r="C22" s="74" t="s">
        <v>199</v>
      </c>
      <c r="D22" s="20" t="s">
        <v>152</v>
      </c>
      <c r="E22" s="30"/>
      <c r="F22" s="30"/>
      <c r="G22" s="30"/>
      <c r="H22" s="73">
        <f>I22+J22</f>
        <v>14.01</v>
      </c>
      <c r="I22" s="73"/>
      <c r="J22" s="73">
        <v>14.01</v>
      </c>
      <c r="K22" s="73">
        <f>L22+M22</f>
        <v>14.01</v>
      </c>
      <c r="L22" s="73"/>
      <c r="M22" s="73">
        <v>14.01</v>
      </c>
      <c r="N22" s="50"/>
      <c r="O22" s="50"/>
      <c r="P22" s="50"/>
      <c r="Q22" s="50"/>
    </row>
    <row r="23" spans="1:17" s="26" customFormat="1" ht="21.75" customHeight="1">
      <c r="A23" s="30">
        <v>210</v>
      </c>
      <c r="B23" s="74"/>
      <c r="C23" s="74"/>
      <c r="D23" s="20" t="s">
        <v>153</v>
      </c>
      <c r="E23" s="30"/>
      <c r="F23" s="30"/>
      <c r="G23" s="30"/>
      <c r="H23" s="73">
        <f aca="true" t="shared" si="7" ref="H23:M23">H24</f>
        <v>30.11</v>
      </c>
      <c r="I23" s="73">
        <f t="shared" si="7"/>
        <v>30.11</v>
      </c>
      <c r="J23" s="73">
        <f t="shared" si="7"/>
        <v>0</v>
      </c>
      <c r="K23" s="73">
        <f t="shared" si="7"/>
        <v>30.11</v>
      </c>
      <c r="L23" s="73">
        <f t="shared" si="7"/>
        <v>30.11</v>
      </c>
      <c r="M23" s="73">
        <f t="shared" si="7"/>
        <v>0</v>
      </c>
      <c r="N23" s="50"/>
      <c r="O23" s="50"/>
      <c r="P23" s="50"/>
      <c r="Q23" s="50"/>
    </row>
    <row r="24" spans="1:17" s="26" customFormat="1" ht="21.75" customHeight="1">
      <c r="A24" s="30"/>
      <c r="B24" s="74" t="s">
        <v>47</v>
      </c>
      <c r="C24" s="74"/>
      <c r="D24" s="20" t="s">
        <v>154</v>
      </c>
      <c r="E24" s="30"/>
      <c r="F24" s="30"/>
      <c r="G24" s="30"/>
      <c r="H24" s="73">
        <f aca="true" t="shared" si="8" ref="H24:M24">H25+H26+H27</f>
        <v>30.11</v>
      </c>
      <c r="I24" s="73">
        <f t="shared" si="8"/>
        <v>30.11</v>
      </c>
      <c r="J24" s="73">
        <f t="shared" si="8"/>
        <v>0</v>
      </c>
      <c r="K24" s="73">
        <f t="shared" si="8"/>
        <v>30.11</v>
      </c>
      <c r="L24" s="73">
        <f t="shared" si="8"/>
        <v>30.11</v>
      </c>
      <c r="M24" s="73">
        <f t="shared" si="8"/>
        <v>0</v>
      </c>
      <c r="N24" s="50"/>
      <c r="O24" s="50"/>
      <c r="P24" s="50"/>
      <c r="Q24" s="50"/>
    </row>
    <row r="25" spans="1:17" s="26" customFormat="1" ht="21.75" customHeight="1">
      <c r="A25" s="30"/>
      <c r="B25" s="74"/>
      <c r="C25" s="74" t="s">
        <v>197</v>
      </c>
      <c r="D25" s="20" t="s">
        <v>155</v>
      </c>
      <c r="E25" s="30"/>
      <c r="F25" s="30"/>
      <c r="G25" s="30"/>
      <c r="H25" s="73">
        <f>I25+J25</f>
        <v>21.67</v>
      </c>
      <c r="I25" s="73">
        <v>21.67</v>
      </c>
      <c r="J25" s="73"/>
      <c r="K25" s="73">
        <f>L25+M25</f>
        <v>21.67</v>
      </c>
      <c r="L25" s="73">
        <v>21.67</v>
      </c>
      <c r="M25" s="73"/>
      <c r="N25" s="50"/>
      <c r="O25" s="50"/>
      <c r="P25" s="50"/>
      <c r="Q25" s="50"/>
    </row>
    <row r="26" spans="1:17" s="26" customFormat="1" ht="21.75" customHeight="1">
      <c r="A26" s="30"/>
      <c r="B26" s="74"/>
      <c r="C26" s="74" t="s">
        <v>203</v>
      </c>
      <c r="D26" s="20" t="s">
        <v>156</v>
      </c>
      <c r="E26" s="30"/>
      <c r="F26" s="30"/>
      <c r="G26" s="30"/>
      <c r="H26" s="73">
        <f>I26+J26</f>
        <v>6.86</v>
      </c>
      <c r="I26" s="73">
        <v>6.86</v>
      </c>
      <c r="J26" s="73"/>
      <c r="K26" s="73">
        <f>L26+M26</f>
        <v>6.86</v>
      </c>
      <c r="L26" s="73">
        <v>6.86</v>
      </c>
      <c r="M26" s="73"/>
      <c r="N26" s="50"/>
      <c r="O26" s="50"/>
      <c r="P26" s="50"/>
      <c r="Q26" s="50"/>
    </row>
    <row r="27" spans="1:17" s="26" customFormat="1" ht="21.75" customHeight="1">
      <c r="A27" s="30"/>
      <c r="B27" s="74"/>
      <c r="C27" s="74" t="s">
        <v>199</v>
      </c>
      <c r="D27" s="20" t="s">
        <v>157</v>
      </c>
      <c r="E27" s="30"/>
      <c r="F27" s="30"/>
      <c r="G27" s="30"/>
      <c r="H27" s="73">
        <f>I27+J27</f>
        <v>1.58</v>
      </c>
      <c r="I27" s="73">
        <v>1.58</v>
      </c>
      <c r="J27" s="73"/>
      <c r="K27" s="73">
        <f>L27+M27</f>
        <v>1.58</v>
      </c>
      <c r="L27" s="73">
        <v>1.58</v>
      </c>
      <c r="M27" s="73"/>
      <c r="N27" s="50"/>
      <c r="O27" s="50"/>
      <c r="P27" s="50"/>
      <c r="Q27" s="50"/>
    </row>
    <row r="28" spans="1:17" s="26" customFormat="1" ht="21.75" customHeight="1">
      <c r="A28" s="30">
        <v>213</v>
      </c>
      <c r="B28" s="74"/>
      <c r="C28" s="74"/>
      <c r="D28" s="20" t="s">
        <v>158</v>
      </c>
      <c r="E28" s="30"/>
      <c r="F28" s="30"/>
      <c r="G28" s="30"/>
      <c r="H28" s="73">
        <f aca="true" t="shared" si="9" ref="H28:M28">H29</f>
        <v>10</v>
      </c>
      <c r="I28" s="73">
        <f t="shared" si="9"/>
        <v>0</v>
      </c>
      <c r="J28" s="73">
        <f t="shared" si="9"/>
        <v>10</v>
      </c>
      <c r="K28" s="73">
        <f t="shared" si="9"/>
        <v>10</v>
      </c>
      <c r="L28" s="73">
        <f t="shared" si="9"/>
        <v>0</v>
      </c>
      <c r="M28" s="73">
        <f t="shared" si="9"/>
        <v>10</v>
      </c>
      <c r="N28" s="50"/>
      <c r="O28" s="50"/>
      <c r="P28" s="50"/>
      <c r="Q28" s="50"/>
    </row>
    <row r="29" spans="1:17" s="26" customFormat="1" ht="21.75" customHeight="1">
      <c r="A29" s="30"/>
      <c r="B29" s="74" t="s">
        <v>204</v>
      </c>
      <c r="C29" s="74"/>
      <c r="D29" s="20" t="s">
        <v>159</v>
      </c>
      <c r="E29" s="30"/>
      <c r="F29" s="30"/>
      <c r="G29" s="30"/>
      <c r="H29" s="73">
        <f aca="true" t="shared" si="10" ref="H29:M29">H30</f>
        <v>10</v>
      </c>
      <c r="I29" s="73">
        <f t="shared" si="10"/>
        <v>0</v>
      </c>
      <c r="J29" s="73">
        <f t="shared" si="10"/>
        <v>10</v>
      </c>
      <c r="K29" s="73">
        <f t="shared" si="10"/>
        <v>10</v>
      </c>
      <c r="L29" s="73">
        <f t="shared" si="10"/>
        <v>0</v>
      </c>
      <c r="M29" s="73">
        <f t="shared" si="10"/>
        <v>10</v>
      </c>
      <c r="N29" s="50"/>
      <c r="O29" s="50"/>
      <c r="P29" s="50"/>
      <c r="Q29" s="50"/>
    </row>
    <row r="30" spans="1:17" s="26" customFormat="1" ht="21.75" customHeight="1">
      <c r="A30" s="30"/>
      <c r="B30" s="74"/>
      <c r="C30" s="74" t="s">
        <v>205</v>
      </c>
      <c r="D30" s="20" t="s">
        <v>160</v>
      </c>
      <c r="E30" s="30"/>
      <c r="F30" s="30"/>
      <c r="G30" s="30"/>
      <c r="H30" s="73">
        <f>I30+J30</f>
        <v>10</v>
      </c>
      <c r="I30" s="73"/>
      <c r="J30" s="73">
        <v>10</v>
      </c>
      <c r="K30" s="73">
        <f>L30+M30</f>
        <v>10</v>
      </c>
      <c r="L30" s="73"/>
      <c r="M30" s="73">
        <v>10</v>
      </c>
      <c r="N30" s="50"/>
      <c r="O30" s="50"/>
      <c r="P30" s="50"/>
      <c r="Q30" s="50"/>
    </row>
    <row r="31" spans="1:17" s="26" customFormat="1" ht="21.75" customHeight="1">
      <c r="A31" s="30">
        <v>221</v>
      </c>
      <c r="B31" s="74"/>
      <c r="C31" s="74"/>
      <c r="D31" s="20" t="s">
        <v>161</v>
      </c>
      <c r="E31" s="30"/>
      <c r="F31" s="30"/>
      <c r="G31" s="30"/>
      <c r="H31" s="73">
        <f aca="true" t="shared" si="11" ref="H31:M31">H32</f>
        <v>15.01</v>
      </c>
      <c r="I31" s="73">
        <f t="shared" si="11"/>
        <v>15.01</v>
      </c>
      <c r="J31" s="73">
        <f t="shared" si="11"/>
        <v>0</v>
      </c>
      <c r="K31" s="73">
        <f t="shared" si="11"/>
        <v>15.01</v>
      </c>
      <c r="L31" s="73">
        <f t="shared" si="11"/>
        <v>15.01</v>
      </c>
      <c r="M31" s="73">
        <f t="shared" si="11"/>
        <v>0</v>
      </c>
      <c r="N31" s="50"/>
      <c r="O31" s="50"/>
      <c r="P31" s="50"/>
      <c r="Q31" s="50"/>
    </row>
    <row r="32" spans="1:17" s="26" customFormat="1" ht="21.75" customHeight="1">
      <c r="A32" s="30"/>
      <c r="B32" s="74" t="s">
        <v>198</v>
      </c>
      <c r="C32" s="74"/>
      <c r="D32" s="20" t="s">
        <v>162</v>
      </c>
      <c r="E32" s="30"/>
      <c r="F32" s="30"/>
      <c r="G32" s="30"/>
      <c r="H32" s="73">
        <f aca="true" t="shared" si="12" ref="H32:M32">H33</f>
        <v>15.01</v>
      </c>
      <c r="I32" s="73">
        <f t="shared" si="12"/>
        <v>15.01</v>
      </c>
      <c r="J32" s="73">
        <f t="shared" si="12"/>
        <v>0</v>
      </c>
      <c r="K32" s="73">
        <f t="shared" si="12"/>
        <v>15.01</v>
      </c>
      <c r="L32" s="73">
        <f t="shared" si="12"/>
        <v>15.01</v>
      </c>
      <c r="M32" s="73">
        <f t="shared" si="12"/>
        <v>0</v>
      </c>
      <c r="N32" s="50"/>
      <c r="O32" s="50"/>
      <c r="P32" s="50"/>
      <c r="Q32" s="50"/>
    </row>
    <row r="33" spans="1:17" s="26" customFormat="1" ht="21.75" customHeight="1">
      <c r="A33" s="30"/>
      <c r="B33" s="74"/>
      <c r="C33" s="74" t="s">
        <v>197</v>
      </c>
      <c r="D33" s="20" t="s">
        <v>163</v>
      </c>
      <c r="E33" s="30"/>
      <c r="F33" s="30"/>
      <c r="G33" s="30"/>
      <c r="H33" s="73">
        <f>I33+J33</f>
        <v>15.01</v>
      </c>
      <c r="I33" s="73">
        <v>15.01</v>
      </c>
      <c r="J33" s="73"/>
      <c r="K33" s="73">
        <f>L33+M33</f>
        <v>15.01</v>
      </c>
      <c r="L33" s="73">
        <v>15.01</v>
      </c>
      <c r="M33" s="73"/>
      <c r="N33" s="50"/>
      <c r="O33" s="50"/>
      <c r="P33" s="50"/>
      <c r="Q33" s="50"/>
    </row>
    <row r="34" spans="1:16" s="69" customFormat="1" ht="24" customHeight="1">
      <c r="A34" s="147" t="s">
        <v>206</v>
      </c>
      <c r="B34" s="148"/>
      <c r="C34" s="148"/>
      <c r="D34" s="148"/>
      <c r="E34" s="148"/>
      <c r="F34" s="148"/>
      <c r="G34" s="148"/>
      <c r="H34" s="148"/>
      <c r="I34" s="148"/>
      <c r="J34" s="148"/>
      <c r="K34" s="149"/>
      <c r="L34" s="149"/>
      <c r="M34" s="149"/>
      <c r="N34" s="149"/>
      <c r="O34" s="149"/>
      <c r="P34" s="149"/>
    </row>
  </sheetData>
  <sheetProtection/>
  <mergeCells count="27">
    <mergeCell ref="O5:O6"/>
    <mergeCell ref="A5:C6"/>
    <mergeCell ref="I5:I6"/>
    <mergeCell ref="J5:J6"/>
    <mergeCell ref="K5:K6"/>
    <mergeCell ref="L5:L6"/>
    <mergeCell ref="M5:M6"/>
    <mergeCell ref="N5:N6"/>
    <mergeCell ref="P5:Q5"/>
    <mergeCell ref="A34:P34"/>
    <mergeCell ref="A7:A8"/>
    <mergeCell ref="B7:B8"/>
    <mergeCell ref="C7:C8"/>
    <mergeCell ref="D5:D6"/>
    <mergeCell ref="E5:E6"/>
    <mergeCell ref="F5:F6"/>
    <mergeCell ref="G5:G6"/>
    <mergeCell ref="H5:H6"/>
    <mergeCell ref="A1:Q1"/>
    <mergeCell ref="P2:Q2"/>
    <mergeCell ref="L3:M3"/>
    <mergeCell ref="P3:Q3"/>
    <mergeCell ref="A4:D4"/>
    <mergeCell ref="E4:G4"/>
    <mergeCell ref="H4:J4"/>
    <mergeCell ref="K4:M4"/>
    <mergeCell ref="N4:Q4"/>
  </mergeCells>
  <printOptions/>
  <pageMargins left="0.47" right="0.28" top="0.7900000000000001" bottom="0.43000000000000005"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indexed="44"/>
  </sheetPr>
  <dimension ref="A1:L41"/>
  <sheetViews>
    <sheetView zoomScalePageLayoutView="0" workbookViewId="0" topLeftCell="C1">
      <selection activeCell="F25" sqref="F25"/>
    </sheetView>
  </sheetViews>
  <sheetFormatPr defaultColWidth="9.00390625" defaultRowHeight="14.25"/>
  <cols>
    <col min="1" max="1" width="8.625" style="0" customWidth="1"/>
    <col min="2" max="2" width="22.50390625" style="0" customWidth="1"/>
    <col min="3" max="3" width="12.00390625" style="0" customWidth="1"/>
    <col min="4" max="4" width="8.625" style="0" customWidth="1"/>
    <col min="5" max="5" width="16.625" style="0" customWidth="1"/>
    <col min="6" max="6" width="11.25390625" style="0" customWidth="1"/>
    <col min="7" max="7" width="8.625" style="0" customWidth="1"/>
    <col min="8" max="8" width="19.625" style="0" customWidth="1"/>
    <col min="9" max="9" width="10.25390625" style="0" customWidth="1"/>
    <col min="11" max="11" width="24.875" style="0" customWidth="1"/>
    <col min="12" max="12" width="11.75390625" style="0" customWidth="1"/>
  </cols>
  <sheetData>
    <row r="1" spans="1:12" s="54" customFormat="1" ht="19.5">
      <c r="A1" s="59"/>
      <c r="B1" s="59"/>
      <c r="C1" s="59"/>
      <c r="D1" s="59"/>
      <c r="E1" s="59"/>
      <c r="F1" s="59"/>
      <c r="G1" s="60" t="s">
        <v>207</v>
      </c>
      <c r="H1" s="59"/>
      <c r="I1" s="59"/>
      <c r="J1" s="59"/>
      <c r="K1" s="59"/>
      <c r="L1" s="59"/>
    </row>
    <row r="2" spans="1:12" s="55" customFormat="1" ht="13.5" customHeight="1">
      <c r="A2" s="59"/>
      <c r="B2" s="59"/>
      <c r="C2" s="59"/>
      <c r="D2" s="59"/>
      <c r="E2" s="59"/>
      <c r="F2" s="59"/>
      <c r="G2" s="59"/>
      <c r="H2" s="59"/>
      <c r="I2" s="59"/>
      <c r="J2" s="59"/>
      <c r="K2" s="59"/>
      <c r="L2" s="67" t="s">
        <v>208</v>
      </c>
    </row>
    <row r="3" spans="1:12" s="56" customFormat="1" ht="13.5" customHeight="1">
      <c r="A3" s="61" t="s">
        <v>209</v>
      </c>
      <c r="B3" s="59"/>
      <c r="C3" s="59"/>
      <c r="D3" s="59"/>
      <c r="E3" s="59"/>
      <c r="F3" s="59"/>
      <c r="G3" s="59"/>
      <c r="H3" s="59"/>
      <c r="I3" s="59"/>
      <c r="J3" s="59"/>
      <c r="K3" s="59"/>
      <c r="L3" s="67" t="s">
        <v>3</v>
      </c>
    </row>
    <row r="4" spans="1:12" s="56" customFormat="1" ht="13.5" customHeight="1">
      <c r="A4" s="161" t="s">
        <v>210</v>
      </c>
      <c r="B4" s="162"/>
      <c r="C4" s="162"/>
      <c r="D4" s="162" t="s">
        <v>211</v>
      </c>
      <c r="E4" s="163"/>
      <c r="F4" s="163" t="s">
        <v>126</v>
      </c>
      <c r="G4" s="163" t="s">
        <v>126</v>
      </c>
      <c r="H4" s="162" t="s">
        <v>126</v>
      </c>
      <c r="I4" s="162" t="s">
        <v>126</v>
      </c>
      <c r="J4" s="162" t="s">
        <v>126</v>
      </c>
      <c r="K4" s="162" t="s">
        <v>126</v>
      </c>
      <c r="L4" s="162" t="s">
        <v>126</v>
      </c>
    </row>
    <row r="5" spans="1:12" s="56" customFormat="1" ht="13.5" customHeight="1">
      <c r="A5" s="169" t="s">
        <v>212</v>
      </c>
      <c r="B5" s="170" t="s">
        <v>134</v>
      </c>
      <c r="C5" s="170" t="s">
        <v>8</v>
      </c>
      <c r="D5" s="170" t="s">
        <v>212</v>
      </c>
      <c r="E5" s="170" t="s">
        <v>134</v>
      </c>
      <c r="F5" s="170" t="s">
        <v>8</v>
      </c>
      <c r="G5" s="170" t="s">
        <v>212</v>
      </c>
      <c r="H5" s="170" t="s">
        <v>134</v>
      </c>
      <c r="I5" s="170" t="s">
        <v>8</v>
      </c>
      <c r="J5" s="170" t="s">
        <v>212</v>
      </c>
      <c r="K5" s="170" t="s">
        <v>134</v>
      </c>
      <c r="L5" s="170" t="s">
        <v>8</v>
      </c>
    </row>
    <row r="6" spans="1:12" s="56" customFormat="1" ht="13.5" customHeight="1">
      <c r="A6" s="169"/>
      <c r="B6" s="170" t="s">
        <v>126</v>
      </c>
      <c r="C6" s="170" t="s">
        <v>126</v>
      </c>
      <c r="D6" s="170" t="s">
        <v>126</v>
      </c>
      <c r="E6" s="170" t="s">
        <v>126</v>
      </c>
      <c r="F6" s="170" t="s">
        <v>126</v>
      </c>
      <c r="G6" s="170" t="s">
        <v>126</v>
      </c>
      <c r="H6" s="170" t="s">
        <v>126</v>
      </c>
      <c r="I6" s="170" t="s">
        <v>126</v>
      </c>
      <c r="J6" s="170" t="s">
        <v>126</v>
      </c>
      <c r="K6" s="170" t="s">
        <v>126</v>
      </c>
      <c r="L6" s="170" t="s">
        <v>126</v>
      </c>
    </row>
    <row r="7" spans="1:12" s="56" customFormat="1" ht="13.5" customHeight="1">
      <c r="A7" s="62" t="s">
        <v>213</v>
      </c>
      <c r="B7" s="63" t="s">
        <v>214</v>
      </c>
      <c r="C7" s="64">
        <f>C8+C9+C10+C11+C12+C13+C14+C15+C16+C17+C18+C19+C20</f>
        <v>260.34</v>
      </c>
      <c r="D7" s="63" t="s">
        <v>215</v>
      </c>
      <c r="E7" s="63" t="s">
        <v>216</v>
      </c>
      <c r="F7" s="64">
        <f>F8+F9+F10+F11+F12+F13+F14+F15+F16+F17+F18+F19+F21+F22+F23+F24+F25+F26+F27+F28+F29+F30+F31+F32+F33+F34</f>
        <v>30.900000000000002</v>
      </c>
      <c r="G7" s="63" t="s">
        <v>217</v>
      </c>
      <c r="H7" s="63" t="s">
        <v>218</v>
      </c>
      <c r="I7" s="66">
        <f>I8+I9+I10+I11+I12+I13+I14+I15+I16+I17+I18+I19</f>
        <v>0</v>
      </c>
      <c r="J7" s="63" t="s">
        <v>219</v>
      </c>
      <c r="K7" s="63" t="s">
        <v>220</v>
      </c>
      <c r="L7" s="66"/>
    </row>
    <row r="8" spans="1:12" s="56" customFormat="1" ht="13.5" customHeight="1">
      <c r="A8" s="62" t="s">
        <v>221</v>
      </c>
      <c r="B8" s="63" t="s">
        <v>222</v>
      </c>
      <c r="C8" s="64">
        <v>56.71</v>
      </c>
      <c r="D8" s="63" t="s">
        <v>223</v>
      </c>
      <c r="E8" s="63" t="s">
        <v>224</v>
      </c>
      <c r="F8" s="64">
        <v>2.74</v>
      </c>
      <c r="G8" s="63" t="s">
        <v>225</v>
      </c>
      <c r="H8" s="63" t="s">
        <v>226</v>
      </c>
      <c r="I8" s="66"/>
      <c r="J8" s="63" t="s">
        <v>227</v>
      </c>
      <c r="K8" s="63" t="s">
        <v>228</v>
      </c>
      <c r="L8" s="66"/>
    </row>
    <row r="9" spans="1:12" s="57" customFormat="1" ht="13.5" customHeight="1">
      <c r="A9" s="62" t="s">
        <v>229</v>
      </c>
      <c r="B9" s="63" t="s">
        <v>230</v>
      </c>
      <c r="C9" s="64">
        <v>78.21</v>
      </c>
      <c r="D9" s="63" t="s">
        <v>231</v>
      </c>
      <c r="E9" s="63" t="s">
        <v>232</v>
      </c>
      <c r="F9" s="64"/>
      <c r="G9" s="63" t="s">
        <v>233</v>
      </c>
      <c r="H9" s="63" t="s">
        <v>234</v>
      </c>
      <c r="I9" s="66"/>
      <c r="J9" s="63" t="s">
        <v>235</v>
      </c>
      <c r="K9" s="63" t="s">
        <v>236</v>
      </c>
      <c r="L9" s="66"/>
    </row>
    <row r="10" spans="1:12" s="57" customFormat="1" ht="13.5" customHeight="1">
      <c r="A10" s="62" t="s">
        <v>237</v>
      </c>
      <c r="B10" s="63" t="s">
        <v>238</v>
      </c>
      <c r="C10" s="64">
        <v>49.94</v>
      </c>
      <c r="D10" s="63" t="s">
        <v>239</v>
      </c>
      <c r="E10" s="63" t="s">
        <v>240</v>
      </c>
      <c r="F10" s="64"/>
      <c r="G10" s="63" t="s">
        <v>241</v>
      </c>
      <c r="H10" s="63" t="s">
        <v>242</v>
      </c>
      <c r="I10" s="66"/>
      <c r="J10" s="63" t="s">
        <v>243</v>
      </c>
      <c r="K10" s="63" t="s">
        <v>244</v>
      </c>
      <c r="L10" s="64"/>
    </row>
    <row r="11" spans="1:12" s="57" customFormat="1" ht="13.5" customHeight="1">
      <c r="A11" s="62" t="s">
        <v>245</v>
      </c>
      <c r="B11" s="63" t="s">
        <v>246</v>
      </c>
      <c r="C11" s="64"/>
      <c r="D11" s="63" t="s">
        <v>247</v>
      </c>
      <c r="E11" s="63" t="s">
        <v>248</v>
      </c>
      <c r="F11" s="64">
        <v>0.01</v>
      </c>
      <c r="G11" s="63" t="s">
        <v>249</v>
      </c>
      <c r="H11" s="63" t="s">
        <v>250</v>
      </c>
      <c r="I11" s="66"/>
      <c r="J11" s="63" t="s">
        <v>251</v>
      </c>
      <c r="K11" s="63" t="s">
        <v>228</v>
      </c>
      <c r="L11" s="64"/>
    </row>
    <row r="12" spans="1:12" s="57" customFormat="1" ht="13.5" customHeight="1">
      <c r="A12" s="62" t="s">
        <v>252</v>
      </c>
      <c r="B12" s="63" t="s">
        <v>253</v>
      </c>
      <c r="C12" s="64"/>
      <c r="D12" s="63" t="s">
        <v>254</v>
      </c>
      <c r="E12" s="63" t="s">
        <v>255</v>
      </c>
      <c r="F12" s="64">
        <v>0.13</v>
      </c>
      <c r="G12" s="63" t="s">
        <v>256</v>
      </c>
      <c r="H12" s="63" t="s">
        <v>257</v>
      </c>
      <c r="I12" s="66"/>
      <c r="J12" s="63" t="s">
        <v>258</v>
      </c>
      <c r="K12" s="63" t="s">
        <v>259</v>
      </c>
      <c r="L12" s="64"/>
    </row>
    <row r="13" spans="1:12" s="57" customFormat="1" ht="13.5" customHeight="1">
      <c r="A13" s="62" t="s">
        <v>260</v>
      </c>
      <c r="B13" s="63" t="s">
        <v>261</v>
      </c>
      <c r="C13" s="64">
        <v>24.31</v>
      </c>
      <c r="D13" s="63" t="s">
        <v>262</v>
      </c>
      <c r="E13" s="63" t="s">
        <v>263</v>
      </c>
      <c r="F13" s="64">
        <v>0.23</v>
      </c>
      <c r="G13" s="63" t="s">
        <v>264</v>
      </c>
      <c r="H13" s="63" t="s">
        <v>265</v>
      </c>
      <c r="I13" s="66"/>
      <c r="J13" s="63" t="s">
        <v>266</v>
      </c>
      <c r="K13" s="63" t="s">
        <v>267</v>
      </c>
      <c r="L13" s="64"/>
    </row>
    <row r="14" spans="1:12" s="57" customFormat="1" ht="13.5" customHeight="1">
      <c r="A14" s="62" t="s">
        <v>268</v>
      </c>
      <c r="B14" s="63" t="s">
        <v>269</v>
      </c>
      <c r="C14" s="64">
        <v>0.78</v>
      </c>
      <c r="D14" s="63" t="s">
        <v>270</v>
      </c>
      <c r="E14" s="63" t="s">
        <v>271</v>
      </c>
      <c r="F14" s="64">
        <v>0.63</v>
      </c>
      <c r="G14" s="63" t="s">
        <v>272</v>
      </c>
      <c r="H14" s="63" t="s">
        <v>273</v>
      </c>
      <c r="I14" s="66"/>
      <c r="J14" s="63" t="s">
        <v>274</v>
      </c>
      <c r="K14" s="63" t="s">
        <v>275</v>
      </c>
      <c r="L14" s="64"/>
    </row>
    <row r="15" spans="1:12" s="57" customFormat="1" ht="13.5" customHeight="1">
      <c r="A15" s="62" t="s">
        <v>276</v>
      </c>
      <c r="B15" s="63" t="s">
        <v>277</v>
      </c>
      <c r="C15" s="64">
        <v>24.1</v>
      </c>
      <c r="D15" s="63" t="s">
        <v>278</v>
      </c>
      <c r="E15" s="63" t="s">
        <v>279</v>
      </c>
      <c r="F15" s="64"/>
      <c r="G15" s="63" t="s">
        <v>280</v>
      </c>
      <c r="H15" s="63" t="s">
        <v>281</v>
      </c>
      <c r="I15" s="66"/>
      <c r="J15" s="63" t="s">
        <v>282</v>
      </c>
      <c r="K15" s="63" t="s">
        <v>236</v>
      </c>
      <c r="L15" s="64"/>
    </row>
    <row r="16" spans="1:12" s="57" customFormat="1" ht="13.5" customHeight="1">
      <c r="A16" s="62" t="s">
        <v>283</v>
      </c>
      <c r="B16" s="63" t="s">
        <v>284</v>
      </c>
      <c r="C16" s="64">
        <v>7.49</v>
      </c>
      <c r="D16" s="63" t="s">
        <v>285</v>
      </c>
      <c r="E16" s="63" t="s">
        <v>286</v>
      </c>
      <c r="F16" s="64"/>
      <c r="G16" s="63" t="s">
        <v>287</v>
      </c>
      <c r="H16" s="63" t="s">
        <v>288</v>
      </c>
      <c r="I16" s="66"/>
      <c r="J16" s="63" t="s">
        <v>289</v>
      </c>
      <c r="K16" s="63" t="s">
        <v>290</v>
      </c>
      <c r="L16" s="66"/>
    </row>
    <row r="17" spans="1:12" s="57" customFormat="1" ht="13.5" customHeight="1">
      <c r="A17" s="62" t="s">
        <v>291</v>
      </c>
      <c r="B17" s="63" t="s">
        <v>292</v>
      </c>
      <c r="C17" s="64">
        <v>3.79</v>
      </c>
      <c r="D17" s="63" t="s">
        <v>293</v>
      </c>
      <c r="E17" s="63" t="s">
        <v>294</v>
      </c>
      <c r="F17" s="64">
        <v>0.84</v>
      </c>
      <c r="G17" s="63" t="s">
        <v>295</v>
      </c>
      <c r="H17" s="63" t="s">
        <v>296</v>
      </c>
      <c r="I17" s="66"/>
      <c r="J17" s="63" t="s">
        <v>297</v>
      </c>
      <c r="K17" s="63" t="s">
        <v>298</v>
      </c>
      <c r="L17" s="66"/>
    </row>
    <row r="18" spans="1:12" s="57" customFormat="1" ht="13.5" customHeight="1">
      <c r="A18" s="62" t="s">
        <v>299</v>
      </c>
      <c r="B18" s="63" t="s">
        <v>300</v>
      </c>
      <c r="C18" s="64">
        <v>15.01</v>
      </c>
      <c r="D18" s="63" t="s">
        <v>301</v>
      </c>
      <c r="E18" s="63" t="s">
        <v>302</v>
      </c>
      <c r="F18" s="64"/>
      <c r="G18" s="63" t="s">
        <v>303</v>
      </c>
      <c r="H18" s="63" t="s">
        <v>304</v>
      </c>
      <c r="I18" s="66"/>
      <c r="J18" s="63" t="s">
        <v>305</v>
      </c>
      <c r="K18" s="63" t="s">
        <v>306</v>
      </c>
      <c r="L18" s="66"/>
    </row>
    <row r="19" spans="1:12" s="57" customFormat="1" ht="13.5" customHeight="1">
      <c r="A19" s="62" t="s">
        <v>307</v>
      </c>
      <c r="B19" s="63" t="s">
        <v>308</v>
      </c>
      <c r="C19" s="64"/>
      <c r="D19" s="63" t="s">
        <v>309</v>
      </c>
      <c r="E19" s="63" t="s">
        <v>310</v>
      </c>
      <c r="F19" s="64"/>
      <c r="G19" s="63" t="s">
        <v>311</v>
      </c>
      <c r="H19" s="63" t="s">
        <v>312</v>
      </c>
      <c r="I19" s="66"/>
      <c r="J19" s="63" t="s">
        <v>313</v>
      </c>
      <c r="K19" s="63" t="s">
        <v>172</v>
      </c>
      <c r="L19" s="64"/>
    </row>
    <row r="20" spans="1:12" s="57" customFormat="1" ht="13.5" customHeight="1">
      <c r="A20" s="62" t="s">
        <v>314</v>
      </c>
      <c r="B20" s="63" t="s">
        <v>315</v>
      </c>
      <c r="C20" s="64"/>
      <c r="D20" s="63" t="s">
        <v>316</v>
      </c>
      <c r="E20" s="63" t="s">
        <v>317</v>
      </c>
      <c r="F20" s="64"/>
      <c r="G20" s="63" t="s">
        <v>318</v>
      </c>
      <c r="H20" s="63" t="s">
        <v>319</v>
      </c>
      <c r="I20" s="64">
        <f>I21+I22+I23+I24+I25+I26+I27+I28+I29+I30+I31+I32+I33+I34+I35+I36</f>
        <v>0</v>
      </c>
      <c r="J20" s="63" t="s">
        <v>320</v>
      </c>
      <c r="K20" s="63" t="s">
        <v>321</v>
      </c>
      <c r="L20" s="64"/>
    </row>
    <row r="21" spans="1:12" s="57" customFormat="1" ht="13.5" customHeight="1">
      <c r="A21" s="62" t="s">
        <v>322</v>
      </c>
      <c r="B21" s="63" t="s">
        <v>323</v>
      </c>
      <c r="C21" s="64">
        <f>C22+C23+C25+C26+C27+C28+C29+C30+C31+C32</f>
        <v>45.69</v>
      </c>
      <c r="D21" s="63" t="s">
        <v>324</v>
      </c>
      <c r="E21" s="63" t="s">
        <v>325</v>
      </c>
      <c r="F21" s="64"/>
      <c r="G21" s="63" t="s">
        <v>326</v>
      </c>
      <c r="H21" s="63" t="s">
        <v>226</v>
      </c>
      <c r="I21" s="64"/>
      <c r="J21" s="63" t="s">
        <v>327</v>
      </c>
      <c r="K21" s="63" t="s">
        <v>328</v>
      </c>
      <c r="L21" s="64"/>
    </row>
    <row r="22" spans="1:12" s="57" customFormat="1" ht="13.5" customHeight="1">
      <c r="A22" s="62" t="s">
        <v>329</v>
      </c>
      <c r="B22" s="63" t="s">
        <v>330</v>
      </c>
      <c r="C22" s="64">
        <v>27.89</v>
      </c>
      <c r="D22" s="63" t="s">
        <v>331</v>
      </c>
      <c r="E22" s="63" t="s">
        <v>332</v>
      </c>
      <c r="F22" s="64">
        <v>6.03</v>
      </c>
      <c r="G22" s="63" t="s">
        <v>333</v>
      </c>
      <c r="H22" s="63" t="s">
        <v>234</v>
      </c>
      <c r="I22" s="64"/>
      <c r="J22" s="63" t="s">
        <v>334</v>
      </c>
      <c r="K22" s="63" t="s">
        <v>335</v>
      </c>
      <c r="L22" s="64"/>
    </row>
    <row r="23" spans="1:12" s="57" customFormat="1" ht="13.5" customHeight="1">
      <c r="A23" s="62" t="s">
        <v>336</v>
      </c>
      <c r="B23" s="63" t="s">
        <v>337</v>
      </c>
      <c r="C23" s="64">
        <v>16.15</v>
      </c>
      <c r="D23" s="63" t="s">
        <v>338</v>
      </c>
      <c r="E23" s="63" t="s">
        <v>339</v>
      </c>
      <c r="F23" s="64">
        <v>0.36</v>
      </c>
      <c r="G23" s="63" t="s">
        <v>340</v>
      </c>
      <c r="H23" s="63" t="s">
        <v>242</v>
      </c>
      <c r="I23" s="64"/>
      <c r="J23" s="63" t="s">
        <v>341</v>
      </c>
      <c r="K23" s="63" t="s">
        <v>342</v>
      </c>
      <c r="L23" s="64"/>
    </row>
    <row r="24" spans="1:12" s="57" customFormat="1" ht="13.5" customHeight="1">
      <c r="A24" s="62" t="s">
        <v>343</v>
      </c>
      <c r="B24" s="63" t="s">
        <v>344</v>
      </c>
      <c r="C24" s="64"/>
      <c r="D24" s="63" t="s">
        <v>345</v>
      </c>
      <c r="E24" s="63" t="s">
        <v>346</v>
      </c>
      <c r="F24" s="64"/>
      <c r="G24" s="63" t="s">
        <v>347</v>
      </c>
      <c r="H24" s="63" t="s">
        <v>250</v>
      </c>
      <c r="I24" s="64"/>
      <c r="J24" s="63" t="s">
        <v>126</v>
      </c>
      <c r="K24" s="63" t="s">
        <v>126</v>
      </c>
      <c r="L24" s="65"/>
    </row>
    <row r="25" spans="1:12" s="57" customFormat="1" ht="13.5" customHeight="1">
      <c r="A25" s="62" t="s">
        <v>348</v>
      </c>
      <c r="B25" s="63" t="s">
        <v>349</v>
      </c>
      <c r="C25" s="64"/>
      <c r="D25" s="63" t="s">
        <v>350</v>
      </c>
      <c r="E25" s="63" t="s">
        <v>351</v>
      </c>
      <c r="F25" s="64"/>
      <c r="G25" s="63" t="s">
        <v>352</v>
      </c>
      <c r="H25" s="63" t="s">
        <v>257</v>
      </c>
      <c r="I25" s="64"/>
      <c r="J25" s="63" t="s">
        <v>126</v>
      </c>
      <c r="K25" s="63" t="s">
        <v>126</v>
      </c>
      <c r="L25" s="65"/>
    </row>
    <row r="26" spans="1:12" s="57" customFormat="1" ht="13.5" customHeight="1">
      <c r="A26" s="62" t="s">
        <v>353</v>
      </c>
      <c r="B26" s="63" t="s">
        <v>354</v>
      </c>
      <c r="C26" s="64">
        <v>1.65</v>
      </c>
      <c r="D26" s="63" t="s">
        <v>355</v>
      </c>
      <c r="E26" s="63" t="s">
        <v>356</v>
      </c>
      <c r="F26" s="64"/>
      <c r="G26" s="63" t="s">
        <v>357</v>
      </c>
      <c r="H26" s="63" t="s">
        <v>265</v>
      </c>
      <c r="I26" s="64"/>
      <c r="J26" s="63" t="s">
        <v>126</v>
      </c>
      <c r="K26" s="63" t="s">
        <v>126</v>
      </c>
      <c r="L26" s="65"/>
    </row>
    <row r="27" spans="1:12" s="57" customFormat="1" ht="13.5" customHeight="1">
      <c r="A27" s="62" t="s">
        <v>358</v>
      </c>
      <c r="B27" s="63" t="s">
        <v>359</v>
      </c>
      <c r="C27" s="64"/>
      <c r="D27" s="63" t="s">
        <v>360</v>
      </c>
      <c r="E27" s="63" t="s">
        <v>361</v>
      </c>
      <c r="F27" s="64">
        <v>0.59</v>
      </c>
      <c r="G27" s="63" t="s">
        <v>362</v>
      </c>
      <c r="H27" s="63" t="s">
        <v>273</v>
      </c>
      <c r="I27" s="64"/>
      <c r="J27" s="63" t="s">
        <v>126</v>
      </c>
      <c r="K27" s="63" t="s">
        <v>126</v>
      </c>
      <c r="L27" s="65"/>
    </row>
    <row r="28" spans="1:12" s="57" customFormat="1" ht="13.5" customHeight="1">
      <c r="A28" s="62" t="s">
        <v>363</v>
      </c>
      <c r="B28" s="63" t="s">
        <v>364</v>
      </c>
      <c r="C28" s="64"/>
      <c r="D28" s="63" t="s">
        <v>365</v>
      </c>
      <c r="E28" s="63" t="s">
        <v>366</v>
      </c>
      <c r="F28" s="64"/>
      <c r="G28" s="63" t="s">
        <v>367</v>
      </c>
      <c r="H28" s="63" t="s">
        <v>368</v>
      </c>
      <c r="I28" s="64"/>
      <c r="J28" s="63" t="s">
        <v>126</v>
      </c>
      <c r="K28" s="63" t="s">
        <v>126</v>
      </c>
      <c r="L28" s="65"/>
    </row>
    <row r="29" spans="1:12" s="57" customFormat="1" ht="13.5" customHeight="1">
      <c r="A29" s="62" t="s">
        <v>369</v>
      </c>
      <c r="B29" s="63" t="s">
        <v>370</v>
      </c>
      <c r="C29" s="64"/>
      <c r="D29" s="63" t="s">
        <v>371</v>
      </c>
      <c r="E29" s="63" t="s">
        <v>372</v>
      </c>
      <c r="F29" s="64">
        <v>3.29</v>
      </c>
      <c r="G29" s="63" t="s">
        <v>373</v>
      </c>
      <c r="H29" s="63" t="s">
        <v>374</v>
      </c>
      <c r="I29" s="64"/>
      <c r="J29" s="63" t="s">
        <v>126</v>
      </c>
      <c r="K29" s="63" t="s">
        <v>126</v>
      </c>
      <c r="L29" s="65"/>
    </row>
    <row r="30" spans="1:12" s="57" customFormat="1" ht="13.5" customHeight="1">
      <c r="A30" s="62" t="s">
        <v>375</v>
      </c>
      <c r="B30" s="63" t="s">
        <v>376</v>
      </c>
      <c r="C30" s="64"/>
      <c r="D30" s="63" t="s">
        <v>377</v>
      </c>
      <c r="E30" s="63" t="s">
        <v>378</v>
      </c>
      <c r="F30" s="64">
        <v>1.83</v>
      </c>
      <c r="G30" s="63" t="s">
        <v>379</v>
      </c>
      <c r="H30" s="63" t="s">
        <v>380</v>
      </c>
      <c r="I30" s="64"/>
      <c r="J30" s="63" t="s">
        <v>126</v>
      </c>
      <c r="K30" s="63" t="s">
        <v>126</v>
      </c>
      <c r="L30" s="65"/>
    </row>
    <row r="31" spans="1:12" s="57" customFormat="1" ht="13.5" customHeight="1">
      <c r="A31" s="62" t="s">
        <v>381</v>
      </c>
      <c r="B31" s="63" t="s">
        <v>382</v>
      </c>
      <c r="C31" s="64"/>
      <c r="D31" s="63" t="s">
        <v>383</v>
      </c>
      <c r="E31" s="63" t="s">
        <v>384</v>
      </c>
      <c r="F31" s="64">
        <v>0.67</v>
      </c>
      <c r="G31" s="63" t="s">
        <v>385</v>
      </c>
      <c r="H31" s="63" t="s">
        <v>386</v>
      </c>
      <c r="I31" s="64"/>
      <c r="J31" s="63" t="s">
        <v>126</v>
      </c>
      <c r="K31" s="63" t="s">
        <v>126</v>
      </c>
      <c r="L31" s="65"/>
    </row>
    <row r="32" spans="1:12" s="57" customFormat="1" ht="13.5" customHeight="1">
      <c r="A32" s="62" t="s">
        <v>387</v>
      </c>
      <c r="B32" s="63" t="s">
        <v>388</v>
      </c>
      <c r="C32" s="64"/>
      <c r="D32" s="63" t="s">
        <v>389</v>
      </c>
      <c r="E32" s="63" t="s">
        <v>390</v>
      </c>
      <c r="F32" s="64">
        <v>13</v>
      </c>
      <c r="G32" s="63" t="s">
        <v>391</v>
      </c>
      <c r="H32" s="63" t="s">
        <v>281</v>
      </c>
      <c r="I32" s="64"/>
      <c r="J32" s="63" t="s">
        <v>126</v>
      </c>
      <c r="K32" s="63" t="s">
        <v>126</v>
      </c>
      <c r="L32" s="65"/>
    </row>
    <row r="33" spans="1:12" s="57" customFormat="1" ht="13.5" customHeight="1">
      <c r="A33" s="62" t="s">
        <v>126</v>
      </c>
      <c r="B33" s="63" t="s">
        <v>126</v>
      </c>
      <c r="C33" s="65"/>
      <c r="D33" s="63" t="s">
        <v>392</v>
      </c>
      <c r="E33" s="63" t="s">
        <v>393</v>
      </c>
      <c r="F33" s="64"/>
      <c r="G33" s="63" t="s">
        <v>394</v>
      </c>
      <c r="H33" s="63" t="s">
        <v>288</v>
      </c>
      <c r="I33" s="64"/>
      <c r="J33" s="63" t="s">
        <v>126</v>
      </c>
      <c r="K33" s="63" t="s">
        <v>126</v>
      </c>
      <c r="L33" s="65"/>
    </row>
    <row r="34" spans="1:12" s="57" customFormat="1" ht="13.5" customHeight="1">
      <c r="A34" s="62" t="s">
        <v>126</v>
      </c>
      <c r="B34" s="63" t="s">
        <v>126</v>
      </c>
      <c r="C34" s="65"/>
      <c r="D34" s="63" t="s">
        <v>395</v>
      </c>
      <c r="E34" s="63" t="s">
        <v>396</v>
      </c>
      <c r="F34" s="64">
        <v>0.55</v>
      </c>
      <c r="G34" s="63" t="s">
        <v>397</v>
      </c>
      <c r="H34" s="63" t="s">
        <v>296</v>
      </c>
      <c r="I34" s="64"/>
      <c r="J34" s="63" t="s">
        <v>126</v>
      </c>
      <c r="K34" s="63" t="s">
        <v>126</v>
      </c>
      <c r="L34" s="65"/>
    </row>
    <row r="35" spans="1:12" s="57" customFormat="1" ht="13.5" customHeight="1">
      <c r="A35" s="62" t="s">
        <v>126</v>
      </c>
      <c r="B35" s="63" t="s">
        <v>126</v>
      </c>
      <c r="C35" s="65"/>
      <c r="D35" s="63" t="s">
        <v>398</v>
      </c>
      <c r="E35" s="63" t="s">
        <v>399</v>
      </c>
      <c r="F35" s="64"/>
      <c r="G35" s="63" t="s">
        <v>400</v>
      </c>
      <c r="H35" s="63" t="s">
        <v>304</v>
      </c>
      <c r="I35" s="64"/>
      <c r="J35" s="63" t="s">
        <v>126</v>
      </c>
      <c r="K35" s="63" t="s">
        <v>126</v>
      </c>
      <c r="L35" s="65"/>
    </row>
    <row r="36" spans="1:12" s="58" customFormat="1" ht="13.5" customHeight="1">
      <c r="A36" s="62" t="s">
        <v>126</v>
      </c>
      <c r="B36" s="63" t="s">
        <v>126</v>
      </c>
      <c r="C36" s="65"/>
      <c r="D36" s="63" t="s">
        <v>401</v>
      </c>
      <c r="E36" s="63" t="s">
        <v>402</v>
      </c>
      <c r="F36" s="64"/>
      <c r="G36" s="63">
        <v>31099</v>
      </c>
      <c r="H36" s="63" t="s">
        <v>403</v>
      </c>
      <c r="I36" s="63"/>
      <c r="J36" s="63" t="s">
        <v>126</v>
      </c>
      <c r="K36" s="63" t="s">
        <v>126</v>
      </c>
      <c r="L36" s="65" t="s">
        <v>126</v>
      </c>
    </row>
    <row r="37" spans="1:12" s="58" customFormat="1" ht="13.5" customHeight="1">
      <c r="A37" s="62" t="s">
        <v>126</v>
      </c>
      <c r="B37" s="63" t="s">
        <v>126</v>
      </c>
      <c r="C37" s="65"/>
      <c r="D37" s="63" t="s">
        <v>404</v>
      </c>
      <c r="E37" s="63" t="s">
        <v>405</v>
      </c>
      <c r="F37" s="64"/>
      <c r="G37" s="63" t="s">
        <v>126</v>
      </c>
      <c r="H37" s="63" t="s">
        <v>126</v>
      </c>
      <c r="I37" s="63"/>
      <c r="J37" s="63" t="s">
        <v>126</v>
      </c>
      <c r="K37" s="63" t="s">
        <v>126</v>
      </c>
      <c r="L37" s="65" t="s">
        <v>126</v>
      </c>
    </row>
    <row r="38" spans="1:12" ht="14.25">
      <c r="A38" s="62" t="s">
        <v>126</v>
      </c>
      <c r="B38" s="63" t="s">
        <v>126</v>
      </c>
      <c r="C38" s="65"/>
      <c r="D38" s="63" t="s">
        <v>406</v>
      </c>
      <c r="E38" s="63" t="s">
        <v>407</v>
      </c>
      <c r="F38" s="64"/>
      <c r="G38" s="63" t="s">
        <v>126</v>
      </c>
      <c r="H38" s="63" t="s">
        <v>126</v>
      </c>
      <c r="I38" s="63"/>
      <c r="J38" s="63" t="s">
        <v>126</v>
      </c>
      <c r="K38" s="63" t="s">
        <v>126</v>
      </c>
      <c r="L38" s="65" t="s">
        <v>126</v>
      </c>
    </row>
    <row r="39" spans="1:12" ht="14.25">
      <c r="A39" s="62" t="s">
        <v>126</v>
      </c>
      <c r="B39" s="63" t="s">
        <v>126</v>
      </c>
      <c r="C39" s="65"/>
      <c r="D39" s="63" t="s">
        <v>408</v>
      </c>
      <c r="E39" s="63" t="s">
        <v>409</v>
      </c>
      <c r="F39" s="64"/>
      <c r="G39" s="63" t="s">
        <v>126</v>
      </c>
      <c r="H39" s="63" t="s">
        <v>126</v>
      </c>
      <c r="I39" s="63" t="s">
        <v>126</v>
      </c>
      <c r="J39" s="63" t="s">
        <v>126</v>
      </c>
      <c r="K39" s="63" t="s">
        <v>126</v>
      </c>
      <c r="L39" s="65" t="s">
        <v>126</v>
      </c>
    </row>
    <row r="40" spans="1:12" ht="14.25">
      <c r="A40" s="164" t="s">
        <v>410</v>
      </c>
      <c r="B40" s="165"/>
      <c r="C40" s="64">
        <f>C7+C21</f>
        <v>306.03</v>
      </c>
      <c r="D40" s="165" t="s">
        <v>411</v>
      </c>
      <c r="E40" s="165"/>
      <c r="F40" s="165" t="s">
        <v>126</v>
      </c>
      <c r="G40" s="165" t="s">
        <v>126</v>
      </c>
      <c r="H40" s="165" t="s">
        <v>126</v>
      </c>
      <c r="I40" s="165" t="s">
        <v>126</v>
      </c>
      <c r="J40" s="165" t="s">
        <v>126</v>
      </c>
      <c r="K40" s="165" t="s">
        <v>126</v>
      </c>
      <c r="L40" s="64">
        <f>F7+F35+I7+I20+L7+L16+L19</f>
        <v>30.900000000000002</v>
      </c>
    </row>
    <row r="41" spans="1:12" ht="14.25">
      <c r="A41" s="166" t="s">
        <v>412</v>
      </c>
      <c r="B41" s="167"/>
      <c r="C41" s="167" t="s">
        <v>126</v>
      </c>
      <c r="D41" s="167" t="s">
        <v>126</v>
      </c>
      <c r="E41" s="168" t="s">
        <v>126</v>
      </c>
      <c r="F41" s="168" t="s">
        <v>126</v>
      </c>
      <c r="G41" s="168" t="s">
        <v>126</v>
      </c>
      <c r="H41" s="167" t="s">
        <v>126</v>
      </c>
      <c r="I41" s="167" t="s">
        <v>126</v>
      </c>
      <c r="J41" s="167" t="s">
        <v>126</v>
      </c>
      <c r="K41" s="167" t="s">
        <v>126</v>
      </c>
      <c r="L41" s="167" t="s">
        <v>126</v>
      </c>
    </row>
  </sheetData>
  <sheetProtection/>
  <mergeCells count="17">
    <mergeCell ref="L5:L6"/>
    <mergeCell ref="F5:F6"/>
    <mergeCell ref="G5:G6"/>
    <mergeCell ref="H5:H6"/>
    <mergeCell ref="I5:I6"/>
    <mergeCell ref="J5:J6"/>
    <mergeCell ref="K5:K6"/>
    <mergeCell ref="A4:C4"/>
    <mergeCell ref="D4:L4"/>
    <mergeCell ref="A40:B40"/>
    <mergeCell ref="D40:K40"/>
    <mergeCell ref="A41:L41"/>
    <mergeCell ref="A5:A6"/>
    <mergeCell ref="B5:B6"/>
    <mergeCell ref="C5:C6"/>
    <mergeCell ref="D5:D6"/>
    <mergeCell ref="E5:E6"/>
  </mergeCells>
  <printOptions/>
  <pageMargins left="0.71" right="0.31" top="0.16" bottom="0.16" header="0" footer="0"/>
  <pageSetup horizontalDpi="600" verticalDpi="600" orientation="landscape" paperSize="9" scale="78"/>
</worksheet>
</file>

<file path=xl/worksheets/sheet7.xml><?xml version="1.0" encoding="utf-8"?>
<worksheet xmlns="http://schemas.openxmlformats.org/spreadsheetml/2006/main" xmlns:r="http://schemas.openxmlformats.org/officeDocument/2006/relationships">
  <dimension ref="A1:Q17"/>
  <sheetViews>
    <sheetView zoomScalePageLayoutView="0" workbookViewId="0" topLeftCell="C1">
      <selection activeCell="F3" sqref="F3"/>
    </sheetView>
  </sheetViews>
  <sheetFormatPr defaultColWidth="9.00390625" defaultRowHeight="14.25"/>
  <cols>
    <col min="1" max="3" width="3.75390625" style="0" customWidth="1"/>
    <col min="4" max="17" width="7.875" style="0" customWidth="1"/>
  </cols>
  <sheetData>
    <row r="1" spans="1:17" ht="35.25" customHeight="1">
      <c r="A1" s="126" t="s">
        <v>413</v>
      </c>
      <c r="B1" s="126"/>
      <c r="C1" s="126"/>
      <c r="D1" s="126"/>
      <c r="E1" s="126"/>
      <c r="F1" s="126"/>
      <c r="G1" s="126"/>
      <c r="H1" s="126"/>
      <c r="I1" s="126"/>
      <c r="J1" s="126"/>
      <c r="K1" s="126"/>
      <c r="L1" s="126"/>
      <c r="M1" s="126"/>
      <c r="N1" s="126"/>
      <c r="O1" s="126"/>
      <c r="P1" s="126"/>
      <c r="Q1" s="126"/>
    </row>
    <row r="2" spans="1:17" ht="18" customHeight="1">
      <c r="A2" s="28"/>
      <c r="B2" s="28"/>
      <c r="C2" s="28"/>
      <c r="D2" s="28"/>
      <c r="E2" s="28"/>
      <c r="F2" s="28"/>
      <c r="G2" s="28"/>
      <c r="H2" s="28"/>
      <c r="I2" s="28"/>
      <c r="J2" s="28"/>
      <c r="K2" s="28"/>
      <c r="L2" s="28"/>
      <c r="N2" s="16"/>
      <c r="O2" s="43"/>
      <c r="P2" s="43"/>
      <c r="Q2" s="44" t="s">
        <v>414</v>
      </c>
    </row>
    <row r="3" spans="1:17" ht="18" customHeight="1">
      <c r="A3" s="38" t="s">
        <v>2</v>
      </c>
      <c r="B3" s="38"/>
      <c r="C3" s="38"/>
      <c r="D3" s="38"/>
      <c r="E3" s="29"/>
      <c r="F3" s="29"/>
      <c r="G3" s="29"/>
      <c r="H3" s="29"/>
      <c r="I3" s="29"/>
      <c r="J3" s="29"/>
      <c r="K3" s="29"/>
      <c r="L3" s="29"/>
      <c r="N3" s="49"/>
      <c r="O3" s="43"/>
      <c r="P3" s="43"/>
      <c r="Q3" s="52" t="s">
        <v>3</v>
      </c>
    </row>
    <row r="4" spans="1:17" s="25" customFormat="1" ht="39.75" customHeight="1">
      <c r="A4" s="143" t="s">
        <v>125</v>
      </c>
      <c r="B4" s="143"/>
      <c r="C4" s="143"/>
      <c r="D4" s="143"/>
      <c r="E4" s="143" t="s">
        <v>94</v>
      </c>
      <c r="F4" s="143"/>
      <c r="G4" s="143"/>
      <c r="H4" s="144" t="s">
        <v>191</v>
      </c>
      <c r="I4" s="145"/>
      <c r="J4" s="146"/>
      <c r="K4" s="143" t="s">
        <v>192</v>
      </c>
      <c r="L4" s="143"/>
      <c r="M4" s="143"/>
      <c r="N4" s="143" t="s">
        <v>111</v>
      </c>
      <c r="O4" s="143"/>
      <c r="P4" s="143"/>
      <c r="Q4" s="143"/>
    </row>
    <row r="5" spans="1:17" s="26" customFormat="1" ht="26.25" customHeight="1">
      <c r="A5" s="155" t="s">
        <v>133</v>
      </c>
      <c r="B5" s="156"/>
      <c r="C5" s="157"/>
      <c r="D5" s="150" t="s">
        <v>134</v>
      </c>
      <c r="E5" s="150" t="s">
        <v>139</v>
      </c>
      <c r="F5" s="150" t="s">
        <v>193</v>
      </c>
      <c r="G5" s="150" t="s">
        <v>194</v>
      </c>
      <c r="H5" s="152" t="s">
        <v>139</v>
      </c>
      <c r="I5" s="150" t="s">
        <v>167</v>
      </c>
      <c r="J5" s="150" t="s">
        <v>168</v>
      </c>
      <c r="K5" s="154" t="s">
        <v>139</v>
      </c>
      <c r="L5" s="143" t="s">
        <v>167</v>
      </c>
      <c r="M5" s="143" t="s">
        <v>168</v>
      </c>
      <c r="N5" s="154" t="s">
        <v>139</v>
      </c>
      <c r="O5" s="143" t="s">
        <v>193</v>
      </c>
      <c r="P5" s="143" t="s">
        <v>194</v>
      </c>
      <c r="Q5" s="143"/>
    </row>
    <row r="6" spans="1:17" s="26" customFormat="1" ht="36" customHeight="1">
      <c r="A6" s="158"/>
      <c r="B6" s="159"/>
      <c r="C6" s="160"/>
      <c r="D6" s="151"/>
      <c r="E6" s="151"/>
      <c r="F6" s="151"/>
      <c r="G6" s="151"/>
      <c r="H6" s="153"/>
      <c r="I6" s="151"/>
      <c r="J6" s="151"/>
      <c r="K6" s="154"/>
      <c r="L6" s="143"/>
      <c r="M6" s="143"/>
      <c r="N6" s="154"/>
      <c r="O6" s="143"/>
      <c r="P6" s="51" t="s">
        <v>195</v>
      </c>
      <c r="Q6" s="53" t="s">
        <v>196</v>
      </c>
    </row>
    <row r="7" spans="1:17" ht="19.5" customHeight="1">
      <c r="A7" s="129" t="s">
        <v>135</v>
      </c>
      <c r="B7" s="129" t="s">
        <v>136</v>
      </c>
      <c r="C7" s="129" t="s">
        <v>137</v>
      </c>
      <c r="D7" s="33" t="s">
        <v>138</v>
      </c>
      <c r="E7" s="18" t="s">
        <v>10</v>
      </c>
      <c r="F7" s="18" t="s">
        <v>11</v>
      </c>
      <c r="G7" s="18" t="s">
        <v>19</v>
      </c>
      <c r="H7" s="18" t="s">
        <v>23</v>
      </c>
      <c r="I7" s="18" t="s">
        <v>27</v>
      </c>
      <c r="J7" s="18" t="s">
        <v>31</v>
      </c>
      <c r="K7" s="18" t="s">
        <v>35</v>
      </c>
      <c r="L7" s="18" t="s">
        <v>38</v>
      </c>
      <c r="M7" s="18" t="s">
        <v>41</v>
      </c>
      <c r="N7" s="18" t="s">
        <v>44</v>
      </c>
      <c r="O7" s="18" t="s">
        <v>47</v>
      </c>
      <c r="P7" s="18" t="s">
        <v>50</v>
      </c>
      <c r="Q7" s="18" t="s">
        <v>53</v>
      </c>
    </row>
    <row r="8" spans="1:17" ht="19.5" customHeight="1">
      <c r="A8" s="129" t="s">
        <v>126</v>
      </c>
      <c r="B8" s="129" t="s">
        <v>126</v>
      </c>
      <c r="C8" s="129" t="s">
        <v>126</v>
      </c>
      <c r="D8" s="33" t="s">
        <v>139</v>
      </c>
      <c r="E8" s="34">
        <v>30</v>
      </c>
      <c r="F8" s="34" t="s">
        <v>126</v>
      </c>
      <c r="G8" s="34">
        <v>30</v>
      </c>
      <c r="H8" s="34" t="s">
        <v>126</v>
      </c>
      <c r="I8" s="34" t="s">
        <v>126</v>
      </c>
      <c r="J8" s="34" t="s">
        <v>126</v>
      </c>
      <c r="K8" s="34">
        <v>30</v>
      </c>
      <c r="L8" s="34" t="s">
        <v>126</v>
      </c>
      <c r="M8" s="34">
        <v>30</v>
      </c>
      <c r="N8" s="34" t="s">
        <v>126</v>
      </c>
      <c r="O8" s="46"/>
      <c r="P8" s="46"/>
      <c r="Q8" s="46"/>
    </row>
    <row r="9" spans="1:17" ht="20.25" customHeight="1">
      <c r="A9" s="171">
        <v>229</v>
      </c>
      <c r="B9" s="172"/>
      <c r="C9" s="173"/>
      <c r="D9" s="20" t="s">
        <v>172</v>
      </c>
      <c r="E9" s="34">
        <v>30</v>
      </c>
      <c r="F9" s="34"/>
      <c r="G9" s="34">
        <v>30</v>
      </c>
      <c r="H9" s="34"/>
      <c r="I9" s="34"/>
      <c r="J9" s="34"/>
      <c r="K9" s="34">
        <v>30</v>
      </c>
      <c r="L9" s="34"/>
      <c r="M9" s="34">
        <v>30</v>
      </c>
      <c r="N9" s="34"/>
      <c r="O9" s="46"/>
      <c r="P9" s="46"/>
      <c r="Q9" s="46"/>
    </row>
    <row r="10" spans="1:17" ht="20.25" customHeight="1">
      <c r="A10" s="171">
        <v>22960</v>
      </c>
      <c r="B10" s="172"/>
      <c r="C10" s="173"/>
      <c r="D10" s="20" t="s">
        <v>173</v>
      </c>
      <c r="E10" s="34">
        <v>30</v>
      </c>
      <c r="F10" s="34"/>
      <c r="G10" s="34"/>
      <c r="H10" s="34"/>
      <c r="I10" s="34"/>
      <c r="J10" s="34"/>
      <c r="K10" s="34">
        <v>30</v>
      </c>
      <c r="L10" s="34"/>
      <c r="M10" s="34">
        <v>30</v>
      </c>
      <c r="N10" s="34"/>
      <c r="O10" s="46"/>
      <c r="P10" s="46"/>
      <c r="Q10" s="46"/>
    </row>
    <row r="11" spans="1:17" ht="20.25" customHeight="1">
      <c r="A11" s="130">
        <v>2296002</v>
      </c>
      <c r="B11" s="130" t="s">
        <v>126</v>
      </c>
      <c r="C11" s="130" t="s">
        <v>126</v>
      </c>
      <c r="D11" s="20" t="s">
        <v>174</v>
      </c>
      <c r="E11" s="34">
        <v>30</v>
      </c>
      <c r="F11" s="34" t="s">
        <v>126</v>
      </c>
      <c r="G11" s="34">
        <v>30</v>
      </c>
      <c r="H11" s="34" t="s">
        <v>126</v>
      </c>
      <c r="I11" s="34" t="s">
        <v>126</v>
      </c>
      <c r="J11" s="34" t="s">
        <v>126</v>
      </c>
      <c r="K11" s="34">
        <v>30</v>
      </c>
      <c r="L11" s="34" t="s">
        <v>126</v>
      </c>
      <c r="M11" s="34">
        <v>30</v>
      </c>
      <c r="N11" s="34" t="s">
        <v>126</v>
      </c>
      <c r="O11" s="46"/>
      <c r="P11" s="46"/>
      <c r="Q11" s="46"/>
    </row>
    <row r="12" spans="1:17" ht="20.25" customHeight="1">
      <c r="A12" s="130" t="s">
        <v>126</v>
      </c>
      <c r="B12" s="130" t="s">
        <v>126</v>
      </c>
      <c r="C12" s="130" t="s">
        <v>126</v>
      </c>
      <c r="D12" s="20" t="s">
        <v>126</v>
      </c>
      <c r="E12" s="34" t="s">
        <v>126</v>
      </c>
      <c r="F12" s="34" t="s">
        <v>126</v>
      </c>
      <c r="G12" s="34" t="s">
        <v>126</v>
      </c>
      <c r="H12" s="34" t="s">
        <v>126</v>
      </c>
      <c r="I12" s="34" t="s">
        <v>126</v>
      </c>
      <c r="J12" s="34" t="s">
        <v>126</v>
      </c>
      <c r="K12" s="34" t="s">
        <v>126</v>
      </c>
      <c r="L12" s="34" t="s">
        <v>126</v>
      </c>
      <c r="M12" s="34" t="s">
        <v>126</v>
      </c>
      <c r="N12" s="34" t="s">
        <v>126</v>
      </c>
      <c r="O12" s="46"/>
      <c r="P12" s="46"/>
      <c r="Q12" s="46"/>
    </row>
    <row r="13" spans="1:17" ht="20.25" customHeight="1">
      <c r="A13" s="130" t="s">
        <v>126</v>
      </c>
      <c r="B13" s="130" t="s">
        <v>126</v>
      </c>
      <c r="C13" s="130" t="s">
        <v>126</v>
      </c>
      <c r="D13" s="20" t="s">
        <v>126</v>
      </c>
      <c r="E13" s="34" t="s">
        <v>126</v>
      </c>
      <c r="F13" s="34" t="s">
        <v>126</v>
      </c>
      <c r="G13" s="34" t="s">
        <v>126</v>
      </c>
      <c r="H13" s="34" t="s">
        <v>126</v>
      </c>
      <c r="I13" s="34" t="s">
        <v>126</v>
      </c>
      <c r="J13" s="34" t="s">
        <v>126</v>
      </c>
      <c r="K13" s="34" t="s">
        <v>126</v>
      </c>
      <c r="L13" s="34" t="s">
        <v>126</v>
      </c>
      <c r="M13" s="34" t="s">
        <v>126</v>
      </c>
      <c r="N13" s="34" t="s">
        <v>126</v>
      </c>
      <c r="O13" s="46"/>
      <c r="P13" s="46"/>
      <c r="Q13" s="46"/>
    </row>
    <row r="14" spans="1:17" ht="20.25" customHeight="1">
      <c r="A14" s="130" t="s">
        <v>126</v>
      </c>
      <c r="B14" s="130" t="s">
        <v>126</v>
      </c>
      <c r="C14" s="130" t="s">
        <v>126</v>
      </c>
      <c r="D14" s="20" t="s">
        <v>126</v>
      </c>
      <c r="E14" s="34" t="s">
        <v>126</v>
      </c>
      <c r="F14" s="34" t="s">
        <v>126</v>
      </c>
      <c r="G14" s="34" t="s">
        <v>126</v>
      </c>
      <c r="H14" s="34" t="s">
        <v>126</v>
      </c>
      <c r="I14" s="34" t="s">
        <v>126</v>
      </c>
      <c r="J14" s="34" t="s">
        <v>126</v>
      </c>
      <c r="K14" s="34" t="s">
        <v>126</v>
      </c>
      <c r="L14" s="34" t="s">
        <v>126</v>
      </c>
      <c r="M14" s="34" t="s">
        <v>126</v>
      </c>
      <c r="N14" s="34" t="s">
        <v>126</v>
      </c>
      <c r="O14" s="46"/>
      <c r="P14" s="46"/>
      <c r="Q14" s="46"/>
    </row>
    <row r="15" spans="1:17" ht="20.25" customHeight="1">
      <c r="A15" s="130" t="s">
        <v>126</v>
      </c>
      <c r="B15" s="130" t="s">
        <v>126</v>
      </c>
      <c r="C15" s="130" t="s">
        <v>126</v>
      </c>
      <c r="D15" s="20" t="s">
        <v>126</v>
      </c>
      <c r="E15" s="34" t="s">
        <v>126</v>
      </c>
      <c r="F15" s="34" t="s">
        <v>126</v>
      </c>
      <c r="G15" s="34" t="s">
        <v>126</v>
      </c>
      <c r="H15" s="34" t="s">
        <v>126</v>
      </c>
      <c r="I15" s="34" t="s">
        <v>126</v>
      </c>
      <c r="J15" s="34" t="s">
        <v>126</v>
      </c>
      <c r="K15" s="34" t="s">
        <v>126</v>
      </c>
      <c r="L15" s="34" t="s">
        <v>126</v>
      </c>
      <c r="M15" s="34" t="s">
        <v>126</v>
      </c>
      <c r="N15" s="34" t="s">
        <v>126</v>
      </c>
      <c r="O15" s="46"/>
      <c r="P15" s="46"/>
      <c r="Q15" s="46"/>
    </row>
    <row r="16" spans="1:17" ht="20.25" customHeight="1">
      <c r="A16" s="174" t="s">
        <v>126</v>
      </c>
      <c r="B16" s="174" t="s">
        <v>126</v>
      </c>
      <c r="C16" s="174" t="s">
        <v>126</v>
      </c>
      <c r="D16" s="47" t="s">
        <v>126</v>
      </c>
      <c r="E16" s="48" t="s">
        <v>126</v>
      </c>
      <c r="F16" s="48" t="s">
        <v>126</v>
      </c>
      <c r="G16" s="48" t="s">
        <v>126</v>
      </c>
      <c r="H16" s="48" t="s">
        <v>126</v>
      </c>
      <c r="I16" s="48" t="s">
        <v>126</v>
      </c>
      <c r="J16" s="48" t="s">
        <v>126</v>
      </c>
      <c r="K16" s="48" t="s">
        <v>126</v>
      </c>
      <c r="L16" s="48" t="s">
        <v>126</v>
      </c>
      <c r="M16" s="48" t="s">
        <v>126</v>
      </c>
      <c r="N16" s="48" t="s">
        <v>126</v>
      </c>
      <c r="O16" s="46"/>
      <c r="P16" s="46"/>
      <c r="Q16" s="46"/>
    </row>
    <row r="17" spans="1:17" ht="24" customHeight="1">
      <c r="A17" s="135" t="s">
        <v>415</v>
      </c>
      <c r="B17" s="135"/>
      <c r="C17" s="135"/>
      <c r="D17" s="135"/>
      <c r="E17" s="135"/>
      <c r="F17" s="175"/>
      <c r="G17" s="175"/>
      <c r="H17" s="175"/>
      <c r="I17" s="175"/>
      <c r="J17" s="175"/>
      <c r="K17" s="175"/>
      <c r="L17" s="175"/>
      <c r="M17" s="175"/>
      <c r="N17" s="175"/>
      <c r="O17" s="43"/>
      <c r="P17" s="43"/>
      <c r="Q17" s="43"/>
    </row>
  </sheetData>
  <sheetProtection/>
  <mergeCells count="32">
    <mergeCell ref="N5:N6"/>
    <mergeCell ref="O5:O6"/>
    <mergeCell ref="A5:C6"/>
    <mergeCell ref="H5:H6"/>
    <mergeCell ref="I5:I6"/>
    <mergeCell ref="J5:J6"/>
    <mergeCell ref="K5:K6"/>
    <mergeCell ref="L5:L6"/>
    <mergeCell ref="M5:M6"/>
    <mergeCell ref="A14:C14"/>
    <mergeCell ref="A15:C15"/>
    <mergeCell ref="A16:C16"/>
    <mergeCell ref="A17:N17"/>
    <mergeCell ref="A7:A8"/>
    <mergeCell ref="B7:B8"/>
    <mergeCell ref="C7:C8"/>
    <mergeCell ref="P5:Q5"/>
    <mergeCell ref="A9:C9"/>
    <mergeCell ref="A10:C10"/>
    <mergeCell ref="A11:C11"/>
    <mergeCell ref="A12:C12"/>
    <mergeCell ref="A13:C13"/>
    <mergeCell ref="D5:D6"/>
    <mergeCell ref="E5:E6"/>
    <mergeCell ref="F5:F6"/>
    <mergeCell ref="G5:G6"/>
    <mergeCell ref="A1:Q1"/>
    <mergeCell ref="A4:D4"/>
    <mergeCell ref="E4:G4"/>
    <mergeCell ref="H4:J4"/>
    <mergeCell ref="K4:M4"/>
    <mergeCell ref="N4:Q4"/>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zoomScalePageLayoutView="0" workbookViewId="0" topLeftCell="A1">
      <selection activeCell="A3" sqref="A3:D3"/>
    </sheetView>
  </sheetViews>
  <sheetFormatPr defaultColWidth="9.00390625" defaultRowHeight="14.25"/>
  <cols>
    <col min="1" max="3" width="3.125" style="27" customWidth="1"/>
    <col min="4" max="18" width="7.375" style="27" customWidth="1"/>
  </cols>
  <sheetData>
    <row r="1" spans="1:18" ht="21.75">
      <c r="A1" s="176" t="s">
        <v>416</v>
      </c>
      <c r="B1" s="176"/>
      <c r="C1" s="176"/>
      <c r="D1" s="176"/>
      <c r="E1" s="176"/>
      <c r="F1" s="176"/>
      <c r="G1" s="176"/>
      <c r="H1" s="176"/>
      <c r="I1" s="176"/>
      <c r="J1" s="176"/>
      <c r="K1" s="176"/>
      <c r="L1" s="176"/>
      <c r="M1" s="176"/>
      <c r="N1" s="176"/>
      <c r="O1" s="176"/>
      <c r="P1" s="176"/>
      <c r="Q1" s="176"/>
      <c r="R1" s="176"/>
    </row>
    <row r="2" spans="1:18" ht="18" customHeight="1">
      <c r="A2" s="28"/>
      <c r="B2" s="28"/>
      <c r="C2" s="28"/>
      <c r="D2" s="28"/>
      <c r="E2" s="28"/>
      <c r="F2" s="28"/>
      <c r="G2" s="28"/>
      <c r="H2" s="28"/>
      <c r="I2" s="28"/>
      <c r="J2" s="28"/>
      <c r="K2" s="28"/>
      <c r="L2" s="28"/>
      <c r="M2"/>
      <c r="N2"/>
      <c r="O2"/>
      <c r="P2" s="16"/>
      <c r="Q2" s="43"/>
      <c r="R2" s="44" t="s">
        <v>417</v>
      </c>
    </row>
    <row r="3" spans="1:18" ht="18" customHeight="1">
      <c r="A3" s="177" t="s">
        <v>2</v>
      </c>
      <c r="B3" s="177"/>
      <c r="C3" s="177"/>
      <c r="D3" s="177"/>
      <c r="E3" s="29"/>
      <c r="F3" s="29"/>
      <c r="G3" s="29"/>
      <c r="H3" s="29"/>
      <c r="I3" s="29"/>
      <c r="J3" s="29"/>
      <c r="K3" s="29"/>
      <c r="L3" s="29"/>
      <c r="M3"/>
      <c r="N3"/>
      <c r="O3"/>
      <c r="P3" s="38"/>
      <c r="Q3" s="43"/>
      <c r="R3" s="45" t="s">
        <v>3</v>
      </c>
    </row>
    <row r="4" spans="1:18" s="25" customFormat="1" ht="39.75" customHeight="1">
      <c r="A4" s="143" t="s">
        <v>125</v>
      </c>
      <c r="B4" s="143"/>
      <c r="C4" s="143"/>
      <c r="D4" s="143"/>
      <c r="E4" s="143" t="s">
        <v>94</v>
      </c>
      <c r="F4" s="143"/>
      <c r="G4" s="143"/>
      <c r="H4" s="144" t="s">
        <v>191</v>
      </c>
      <c r="I4" s="145"/>
      <c r="J4" s="146"/>
      <c r="K4" s="178" t="s">
        <v>192</v>
      </c>
      <c r="L4" s="178"/>
      <c r="M4" s="178"/>
      <c r="N4" s="183" t="s">
        <v>90</v>
      </c>
      <c r="O4" s="183" t="s">
        <v>92</v>
      </c>
      <c r="P4" s="178" t="s">
        <v>111</v>
      </c>
      <c r="Q4" s="178"/>
      <c r="R4" s="178"/>
    </row>
    <row r="5" spans="1:18" s="26" customFormat="1" ht="46.5" customHeight="1">
      <c r="A5" s="155" t="s">
        <v>133</v>
      </c>
      <c r="B5" s="156"/>
      <c r="C5" s="157"/>
      <c r="D5" s="31" t="s">
        <v>134</v>
      </c>
      <c r="E5" s="31" t="s">
        <v>139</v>
      </c>
      <c r="F5" s="31" t="s">
        <v>193</v>
      </c>
      <c r="G5" s="31" t="s">
        <v>194</v>
      </c>
      <c r="H5" s="32" t="s">
        <v>139</v>
      </c>
      <c r="I5" s="31" t="s">
        <v>167</v>
      </c>
      <c r="J5" s="31" t="s">
        <v>168</v>
      </c>
      <c r="K5" s="40" t="s">
        <v>139</v>
      </c>
      <c r="L5" s="39" t="s">
        <v>167</v>
      </c>
      <c r="M5" s="39" t="s">
        <v>168</v>
      </c>
      <c r="N5" s="183"/>
      <c r="O5" s="183"/>
      <c r="P5" s="40" t="s">
        <v>139</v>
      </c>
      <c r="Q5" s="39" t="s">
        <v>193</v>
      </c>
      <c r="R5" s="39" t="s">
        <v>194</v>
      </c>
    </row>
    <row r="6" spans="1:18" ht="19.5" customHeight="1">
      <c r="A6" s="129" t="s">
        <v>135</v>
      </c>
      <c r="B6" s="129" t="s">
        <v>136</v>
      </c>
      <c r="C6" s="129" t="s">
        <v>137</v>
      </c>
      <c r="D6" s="33" t="s">
        <v>138</v>
      </c>
      <c r="E6" s="18" t="s">
        <v>10</v>
      </c>
      <c r="F6" s="18" t="s">
        <v>11</v>
      </c>
      <c r="G6" s="18" t="s">
        <v>19</v>
      </c>
      <c r="H6" s="18" t="s">
        <v>23</v>
      </c>
      <c r="I6" s="18" t="s">
        <v>27</v>
      </c>
      <c r="J6" s="18" t="s">
        <v>31</v>
      </c>
      <c r="K6" s="18" t="s">
        <v>35</v>
      </c>
      <c r="L6" s="18" t="s">
        <v>38</v>
      </c>
      <c r="M6" s="18" t="s">
        <v>41</v>
      </c>
      <c r="N6" s="18" t="s">
        <v>44</v>
      </c>
      <c r="O6" s="18" t="s">
        <v>47</v>
      </c>
      <c r="P6" s="18" t="s">
        <v>50</v>
      </c>
      <c r="Q6" s="18" t="s">
        <v>53</v>
      </c>
      <c r="R6" s="18" t="s">
        <v>56</v>
      </c>
    </row>
    <row r="7" spans="1:18" ht="19.5" customHeight="1">
      <c r="A7" s="129" t="s">
        <v>126</v>
      </c>
      <c r="B7" s="129" t="s">
        <v>126</v>
      </c>
      <c r="C7" s="129" t="s">
        <v>126</v>
      </c>
      <c r="D7" s="33" t="s">
        <v>139</v>
      </c>
      <c r="E7" s="34" t="s">
        <v>126</v>
      </c>
      <c r="F7" s="34" t="s">
        <v>126</v>
      </c>
      <c r="G7" s="34" t="s">
        <v>126</v>
      </c>
      <c r="H7" s="34" t="s">
        <v>126</v>
      </c>
      <c r="I7" s="34" t="s">
        <v>126</v>
      </c>
      <c r="J7" s="34" t="s">
        <v>126</v>
      </c>
      <c r="K7" s="34" t="s">
        <v>126</v>
      </c>
      <c r="L7" s="34" t="s">
        <v>126</v>
      </c>
      <c r="M7" s="34" t="s">
        <v>126</v>
      </c>
      <c r="N7" s="41"/>
      <c r="O7" s="42"/>
      <c r="P7" s="34" t="s">
        <v>126</v>
      </c>
      <c r="Q7" s="46"/>
      <c r="R7" s="46"/>
    </row>
    <row r="8" spans="1:18" ht="20.25" customHeight="1">
      <c r="A8" s="179"/>
      <c r="B8" s="180"/>
      <c r="C8" s="181"/>
      <c r="D8" s="33"/>
      <c r="E8" s="34"/>
      <c r="F8" s="34"/>
      <c r="G8" s="34"/>
      <c r="H8" s="34"/>
      <c r="I8" s="34"/>
      <c r="J8" s="34"/>
      <c r="K8" s="34"/>
      <c r="L8" s="34"/>
      <c r="M8" s="34"/>
      <c r="N8" s="34"/>
      <c r="O8" s="34"/>
      <c r="P8" s="34"/>
      <c r="Q8" s="46"/>
      <c r="R8" s="46"/>
    </row>
    <row r="9" spans="1:18" ht="20.25" customHeight="1">
      <c r="A9" s="35"/>
      <c r="B9" s="36"/>
      <c r="C9" s="37"/>
      <c r="D9" s="33"/>
      <c r="E9" s="34"/>
      <c r="F9" s="34"/>
      <c r="G9" s="34"/>
      <c r="H9" s="34"/>
      <c r="I9" s="34"/>
      <c r="J9" s="34"/>
      <c r="K9" s="34"/>
      <c r="L9" s="34"/>
      <c r="M9" s="34"/>
      <c r="N9" s="34"/>
      <c r="O9" s="34"/>
      <c r="P9" s="34"/>
      <c r="Q9" s="46"/>
      <c r="R9" s="46"/>
    </row>
    <row r="10" spans="1:18" ht="20.25" customHeight="1">
      <c r="A10" s="35"/>
      <c r="B10" s="36"/>
      <c r="C10" s="37"/>
      <c r="D10" s="33"/>
      <c r="E10" s="34"/>
      <c r="F10" s="34"/>
      <c r="G10" s="34"/>
      <c r="H10" s="34"/>
      <c r="I10" s="34"/>
      <c r="J10" s="34"/>
      <c r="K10" s="34"/>
      <c r="L10" s="34"/>
      <c r="M10" s="34"/>
      <c r="N10" s="34"/>
      <c r="O10" s="34"/>
      <c r="P10" s="34"/>
      <c r="Q10" s="46"/>
      <c r="R10" s="46"/>
    </row>
    <row r="11" spans="1:18" ht="20.25" customHeight="1">
      <c r="A11" s="35"/>
      <c r="B11" s="36"/>
      <c r="C11" s="37"/>
      <c r="D11" s="33"/>
      <c r="E11" s="34"/>
      <c r="F11" s="34"/>
      <c r="G11" s="34"/>
      <c r="H11" s="34"/>
      <c r="I11" s="34"/>
      <c r="J11" s="34"/>
      <c r="K11" s="34"/>
      <c r="L11" s="34"/>
      <c r="M11" s="34"/>
      <c r="N11" s="34"/>
      <c r="O11" s="34"/>
      <c r="P11" s="34"/>
      <c r="Q11" s="46"/>
      <c r="R11" s="46"/>
    </row>
    <row r="12" spans="1:18" ht="20.25" customHeight="1">
      <c r="A12" s="179"/>
      <c r="B12" s="180"/>
      <c r="C12" s="181"/>
      <c r="D12" s="33"/>
      <c r="E12" s="34"/>
      <c r="F12" s="34"/>
      <c r="G12" s="34"/>
      <c r="H12" s="34"/>
      <c r="I12" s="34"/>
      <c r="J12" s="34"/>
      <c r="K12" s="34"/>
      <c r="L12" s="34"/>
      <c r="M12" s="34"/>
      <c r="N12" s="34"/>
      <c r="O12" s="34"/>
      <c r="P12" s="34"/>
      <c r="Q12" s="46"/>
      <c r="R12" s="46"/>
    </row>
    <row r="13" spans="1:18" ht="20.25" customHeight="1">
      <c r="A13" s="130" t="s">
        <v>126</v>
      </c>
      <c r="B13" s="130" t="s">
        <v>126</v>
      </c>
      <c r="C13" s="130" t="s">
        <v>126</v>
      </c>
      <c r="D13" s="20" t="s">
        <v>126</v>
      </c>
      <c r="E13" s="34" t="s">
        <v>126</v>
      </c>
      <c r="F13" s="34" t="s">
        <v>126</v>
      </c>
      <c r="G13" s="34" t="s">
        <v>126</v>
      </c>
      <c r="H13" s="34" t="s">
        <v>126</v>
      </c>
      <c r="I13" s="34" t="s">
        <v>126</v>
      </c>
      <c r="J13" s="34" t="s">
        <v>126</v>
      </c>
      <c r="K13" s="34" t="s">
        <v>126</v>
      </c>
      <c r="L13" s="34" t="s">
        <v>126</v>
      </c>
      <c r="M13" s="34" t="s">
        <v>126</v>
      </c>
      <c r="N13" s="34"/>
      <c r="O13" s="34"/>
      <c r="P13" s="34" t="s">
        <v>126</v>
      </c>
      <c r="Q13" s="46"/>
      <c r="R13" s="46"/>
    </row>
    <row r="14" spans="1:18" ht="18.75" customHeight="1">
      <c r="A14" s="182" t="s">
        <v>418</v>
      </c>
      <c r="B14" s="182"/>
      <c r="C14" s="182"/>
      <c r="D14" s="182"/>
      <c r="E14" s="182"/>
      <c r="F14" s="182"/>
      <c r="G14" s="182"/>
      <c r="H14" s="182"/>
      <c r="I14" s="182"/>
      <c r="J14" s="182"/>
      <c r="K14" s="182"/>
      <c r="L14" s="182"/>
      <c r="M14" s="182"/>
      <c r="N14" s="182"/>
      <c r="O14" s="182"/>
      <c r="P14" s="182"/>
      <c r="Q14" s="182"/>
      <c r="R14" s="182"/>
    </row>
  </sheetData>
  <sheetProtection/>
  <mergeCells count="17">
    <mergeCell ref="A5:C5"/>
    <mergeCell ref="A8:C8"/>
    <mergeCell ref="A12:C12"/>
    <mergeCell ref="A13:C13"/>
    <mergeCell ref="A14:R14"/>
    <mergeCell ref="A6:A7"/>
    <mergeCell ref="B6:B7"/>
    <mergeCell ref="C6:C7"/>
    <mergeCell ref="N4:N5"/>
    <mergeCell ref="O4:O5"/>
    <mergeCell ref="A1:R1"/>
    <mergeCell ref="A3:D3"/>
    <mergeCell ref="A4:D4"/>
    <mergeCell ref="E4:G4"/>
    <mergeCell ref="H4:J4"/>
    <mergeCell ref="K4:M4"/>
    <mergeCell ref="P4:R4"/>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2"/>
  <sheetViews>
    <sheetView tabSelected="1" zoomScalePageLayoutView="0" workbookViewId="0" topLeftCell="A7">
      <selection activeCell="D27" sqref="D27"/>
    </sheetView>
  </sheetViews>
  <sheetFormatPr defaultColWidth="9.00390625" defaultRowHeight="14.25" customHeight="1"/>
  <cols>
    <col min="1" max="1" width="33.875" style="0" customWidth="1"/>
    <col min="2" max="2" width="10.625" style="0" customWidth="1"/>
    <col min="3" max="4" width="19.375" style="0" customWidth="1"/>
    <col min="5" max="16384" width="9.00390625" style="15" customWidth="1"/>
  </cols>
  <sheetData>
    <row r="1" spans="1:4" ht="26.25" customHeight="1">
      <c r="A1" s="126" t="s">
        <v>419</v>
      </c>
      <c r="B1" s="126"/>
      <c r="C1" s="126"/>
      <c r="D1" s="126"/>
    </row>
    <row r="2" spans="1:4" ht="18.75" customHeight="1">
      <c r="A2" s="16"/>
      <c r="B2" s="16"/>
      <c r="C2" s="16"/>
      <c r="D2" s="17" t="s">
        <v>420</v>
      </c>
    </row>
    <row r="3" spans="1:4" s="13" customFormat="1" ht="18.75" customHeight="1">
      <c r="A3" s="16" t="s">
        <v>2</v>
      </c>
      <c r="B3" s="16"/>
      <c r="C3" s="16"/>
      <c r="D3" s="17" t="s">
        <v>3</v>
      </c>
    </row>
    <row r="4" spans="1:4" s="13" customFormat="1" ht="18.75" customHeight="1">
      <c r="A4" s="18" t="s">
        <v>421</v>
      </c>
      <c r="B4" s="128" t="s">
        <v>7</v>
      </c>
      <c r="C4" s="18" t="s">
        <v>422</v>
      </c>
      <c r="D4" s="18" t="s">
        <v>423</v>
      </c>
    </row>
    <row r="5" spans="1:4" s="14" customFormat="1" ht="18.75" customHeight="1">
      <c r="A5" s="18" t="s">
        <v>424</v>
      </c>
      <c r="B5" s="128" t="s">
        <v>126</v>
      </c>
      <c r="C5" s="18" t="s">
        <v>10</v>
      </c>
      <c r="D5" s="18">
        <v>2</v>
      </c>
    </row>
    <row r="6" spans="1:4" s="14" customFormat="1" ht="18.75" customHeight="1">
      <c r="A6" s="19" t="s">
        <v>425</v>
      </c>
      <c r="B6" s="18">
        <v>1</v>
      </c>
      <c r="C6" s="18" t="s">
        <v>426</v>
      </c>
      <c r="D6" s="18" t="s">
        <v>426</v>
      </c>
    </row>
    <row r="7" spans="1:4" s="14" customFormat="1" ht="26.25" customHeight="1">
      <c r="A7" s="20" t="s">
        <v>427</v>
      </c>
      <c r="B7" s="18">
        <v>2</v>
      </c>
      <c r="C7" s="21">
        <v>18.01</v>
      </c>
      <c r="D7" s="18">
        <v>6.14</v>
      </c>
    </row>
    <row r="8" spans="1:4" s="14" customFormat="1" ht="26.25" customHeight="1">
      <c r="A8" s="20" t="s">
        <v>428</v>
      </c>
      <c r="B8" s="18">
        <v>3</v>
      </c>
      <c r="C8" s="21">
        <v>1.72</v>
      </c>
      <c r="D8" s="18"/>
    </row>
    <row r="9" spans="1:4" s="14" customFormat="1" ht="26.25" customHeight="1">
      <c r="A9" s="20" t="s">
        <v>429</v>
      </c>
      <c r="B9" s="18">
        <v>4</v>
      </c>
      <c r="C9" s="21">
        <v>8.29</v>
      </c>
      <c r="D9" s="18">
        <v>4.78</v>
      </c>
    </row>
    <row r="10" spans="1:4" s="14" customFormat="1" ht="26.25" customHeight="1">
      <c r="A10" s="20" t="s">
        <v>430</v>
      </c>
      <c r="B10" s="18">
        <v>5</v>
      </c>
      <c r="C10" s="21">
        <v>0</v>
      </c>
      <c r="D10" s="18"/>
    </row>
    <row r="11" spans="1:4" s="14" customFormat="1" ht="26.25" customHeight="1">
      <c r="A11" s="20" t="s">
        <v>431</v>
      </c>
      <c r="B11" s="18">
        <v>6</v>
      </c>
      <c r="C11" s="21">
        <v>8.29</v>
      </c>
      <c r="D11" s="18">
        <v>4.78</v>
      </c>
    </row>
    <row r="12" spans="1:4" s="14" customFormat="1" ht="26.25" customHeight="1">
      <c r="A12" s="20" t="s">
        <v>432</v>
      </c>
      <c r="B12" s="18">
        <v>7</v>
      </c>
      <c r="C12" s="21">
        <v>0</v>
      </c>
      <c r="D12" s="18">
        <v>1.36</v>
      </c>
    </row>
    <row r="13" spans="1:4" s="14" customFormat="1" ht="18.75" customHeight="1">
      <c r="A13" s="20" t="s">
        <v>433</v>
      </c>
      <c r="B13" s="18">
        <v>8</v>
      </c>
      <c r="C13" s="18" t="s">
        <v>426</v>
      </c>
      <c r="D13" s="18">
        <v>1.36</v>
      </c>
    </row>
    <row r="14" spans="1:4" s="14" customFormat="1" ht="18.75" customHeight="1">
      <c r="A14" s="20" t="s">
        <v>434</v>
      </c>
      <c r="B14" s="18">
        <v>9</v>
      </c>
      <c r="C14" s="18" t="s">
        <v>426</v>
      </c>
      <c r="D14" s="18"/>
    </row>
    <row r="15" spans="1:4" s="14" customFormat="1" ht="18.75" customHeight="1">
      <c r="A15" s="20" t="s">
        <v>435</v>
      </c>
      <c r="B15" s="18">
        <v>10</v>
      </c>
      <c r="C15" s="18" t="s">
        <v>426</v>
      </c>
      <c r="D15" s="18"/>
    </row>
    <row r="16" spans="1:4" s="14" customFormat="1" ht="18.75" customHeight="1">
      <c r="A16" s="20" t="s">
        <v>436</v>
      </c>
      <c r="B16" s="18">
        <v>11</v>
      </c>
      <c r="C16" s="18" t="s">
        <v>426</v>
      </c>
      <c r="D16" s="18" t="s">
        <v>426</v>
      </c>
    </row>
    <row r="17" spans="1:4" s="14" customFormat="1" ht="18.75" customHeight="1">
      <c r="A17" s="20" t="s">
        <v>437</v>
      </c>
      <c r="B17" s="18">
        <v>12</v>
      </c>
      <c r="C17" s="18" t="s">
        <v>426</v>
      </c>
      <c r="D17" s="18"/>
    </row>
    <row r="18" spans="1:4" s="14" customFormat="1" ht="18.75" customHeight="1">
      <c r="A18" s="20" t="s">
        <v>438</v>
      </c>
      <c r="B18" s="18">
        <v>13</v>
      </c>
      <c r="C18" s="18" t="s">
        <v>426</v>
      </c>
      <c r="D18" s="18"/>
    </row>
    <row r="19" spans="1:4" s="14" customFormat="1" ht="18.75" customHeight="1">
      <c r="A19" s="20" t="s">
        <v>439</v>
      </c>
      <c r="B19" s="18">
        <v>14</v>
      </c>
      <c r="C19" s="18" t="s">
        <v>426</v>
      </c>
      <c r="D19" s="18"/>
    </row>
    <row r="20" spans="1:4" s="14" customFormat="1" ht="18.75" customHeight="1">
      <c r="A20" s="20" t="s">
        <v>440</v>
      </c>
      <c r="B20" s="18">
        <v>15</v>
      </c>
      <c r="C20" s="18" t="s">
        <v>426</v>
      </c>
      <c r="D20" s="18">
        <v>1</v>
      </c>
    </row>
    <row r="21" spans="1:4" s="14" customFormat="1" ht="18.75" customHeight="1">
      <c r="A21" s="20" t="s">
        <v>441</v>
      </c>
      <c r="B21" s="18">
        <v>16</v>
      </c>
      <c r="C21" s="18" t="s">
        <v>426</v>
      </c>
      <c r="D21" s="18">
        <v>22</v>
      </c>
    </row>
    <row r="22" spans="1:4" s="14" customFormat="1" ht="18.75" customHeight="1">
      <c r="A22" s="20" t="s">
        <v>442</v>
      </c>
      <c r="B22" s="18">
        <v>17</v>
      </c>
      <c r="C22" s="18" t="s">
        <v>426</v>
      </c>
      <c r="D22" s="18"/>
    </row>
    <row r="23" spans="1:4" s="14" customFormat="1" ht="18.75" customHeight="1">
      <c r="A23" s="20" t="s">
        <v>443</v>
      </c>
      <c r="B23" s="18">
        <v>18</v>
      </c>
      <c r="C23" s="18" t="s">
        <v>426</v>
      </c>
      <c r="D23" s="18">
        <v>186</v>
      </c>
    </row>
    <row r="24" spans="1:4" s="14" customFormat="1" ht="18.75" customHeight="1">
      <c r="A24" s="20" t="s">
        <v>444</v>
      </c>
      <c r="B24" s="18">
        <v>19</v>
      </c>
      <c r="C24" s="18" t="s">
        <v>426</v>
      </c>
      <c r="D24" s="18"/>
    </row>
    <row r="25" spans="1:4" s="14" customFormat="1" ht="18.75" customHeight="1">
      <c r="A25" s="20" t="s">
        <v>445</v>
      </c>
      <c r="B25" s="18">
        <v>20</v>
      </c>
      <c r="C25" s="18" t="s">
        <v>426</v>
      </c>
      <c r="D25" s="18"/>
    </row>
    <row r="26" spans="1:4" s="14" customFormat="1" ht="18.75" customHeight="1">
      <c r="A26" s="20" t="s">
        <v>446</v>
      </c>
      <c r="B26" s="18">
        <v>21</v>
      </c>
      <c r="C26" s="18" t="s">
        <v>426</v>
      </c>
      <c r="D26" s="18"/>
    </row>
    <row r="27" spans="1:4" ht="18.75" customHeight="1">
      <c r="A27" s="19" t="s">
        <v>447</v>
      </c>
      <c r="B27" s="18">
        <v>22</v>
      </c>
      <c r="C27" s="18" t="s">
        <v>426</v>
      </c>
      <c r="D27" s="23">
        <v>30.9</v>
      </c>
    </row>
    <row r="28" spans="1:4" ht="18.75" customHeight="1">
      <c r="A28" s="20" t="s">
        <v>448</v>
      </c>
      <c r="B28" s="18">
        <v>23</v>
      </c>
      <c r="C28" s="18" t="s">
        <v>426</v>
      </c>
      <c r="D28" s="23">
        <v>30.9</v>
      </c>
    </row>
    <row r="29" spans="1:4" ht="18.75" customHeight="1">
      <c r="A29" s="20" t="s">
        <v>449</v>
      </c>
      <c r="B29" s="18">
        <v>24</v>
      </c>
      <c r="C29" s="18" t="s">
        <v>426</v>
      </c>
      <c r="D29" s="22"/>
    </row>
    <row r="30" spans="1:4" ht="41.25" customHeight="1">
      <c r="A30" s="184" t="s">
        <v>450</v>
      </c>
      <c r="B30" s="184" t="s">
        <v>126</v>
      </c>
      <c r="C30" s="184" t="s">
        <v>126</v>
      </c>
      <c r="D30" s="184"/>
    </row>
    <row r="31" spans="1:4" ht="27.75" customHeight="1">
      <c r="A31" s="185" t="s">
        <v>451</v>
      </c>
      <c r="B31" s="185" t="s">
        <v>126</v>
      </c>
      <c r="C31" s="185" t="s">
        <v>126</v>
      </c>
      <c r="D31" s="185"/>
    </row>
    <row r="32" spans="1:4" ht="14.25" customHeight="1">
      <c r="A32" s="24"/>
      <c r="B32" s="24"/>
      <c r="C32" s="24"/>
      <c r="D32" s="24"/>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xzzfk2</cp:lastModifiedBy>
  <cp:lastPrinted>2019-07-30T02:20:13Z</cp:lastPrinted>
  <dcterms:created xsi:type="dcterms:W3CDTF">2006-02-13T05:15:25Z</dcterms:created>
  <dcterms:modified xsi:type="dcterms:W3CDTF">2019-12-06T07:25:43Z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